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240" windowWidth="19320" windowHeight="10620" firstSheet="1"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Saneamiento" sheetId="7" r:id="rId7"/>
    <sheet name="Institucional" sheetId="8" r:id="rId8"/>
    <sheet name="Electrif,urb y otros" sheetId="9" r:id="rId9"/>
  </sheets>
  <definedNames>
    <definedName name="_xlnm._FilterDatabase" localSheetId="3" hidden="1">'Deporte y Recreación'!$A$3:$AO$46</definedName>
    <definedName name="_xlnm._FilterDatabase" localSheetId="1" hidden="1">'Educación y Cultura'!$A$4:$AQ$89</definedName>
    <definedName name="_xlnm._FilterDatabase" localSheetId="8" hidden="1">'Electrif,urb y otros'!$A$3:$AP$4</definedName>
    <definedName name="_xlnm._FilterDatabase" localSheetId="7" hidden="1">'Institucional'!$A$4:$AP$11</definedName>
    <definedName name="_xlnm._FilterDatabase" localSheetId="2" hidden="1">'Salud'!$A$3:$AP$10</definedName>
    <definedName name="_xlnm._FilterDatabase" localSheetId="6" hidden="1">'Saneamiento'!$B$3:$AP$14</definedName>
    <definedName name="_xlnm._FilterDatabase" localSheetId="4" hidden="1">'Social'!$A$4:$CK$22</definedName>
    <definedName name="_xlnm._FilterDatabase" localSheetId="5" hidden="1">'Transporte , vialidad'!$B$3:$AO$49</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1"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1" authorId="1">
      <text>
        <r>
          <rPr>
            <b/>
            <sz val="8"/>
            <rFont val="Tahoma"/>
            <family val="2"/>
          </rPr>
          <t>ccastro</t>
        </r>
      </text>
    </comment>
    <comment ref="S21" authorId="2">
      <text>
        <r>
          <rPr>
            <b/>
            <sz val="9"/>
            <rFont val="Tahoma"/>
            <family val="2"/>
          </rPr>
          <t>Veronica Paz Pizarro Guerrero:</t>
        </r>
        <r>
          <rPr>
            <sz val="9"/>
            <rFont val="Tahoma"/>
            <family val="2"/>
          </rPr>
          <t xml:space="preserve">
$42,154,086 (mobiliario), $24,736,953 (equipamiento tecnológico), $3,770,396 (insumos laboratorio)
</t>
        </r>
      </text>
    </comment>
    <comment ref="R8" authorId="3">
      <text>
        <r>
          <rPr>
            <b/>
            <sz val="9"/>
            <rFont val="Tahoma"/>
            <family val="2"/>
          </rPr>
          <t>Claudia Castro:</t>
        </r>
        <r>
          <rPr>
            <sz val="9"/>
            <rFont val="Tahoma"/>
            <family val="2"/>
          </rPr>
          <t xml:space="preserve">
Corresponde a $ 1,928,000 de Gastos Administrativos y 110,797,000 de Obras Civiles</t>
        </r>
      </text>
    </comment>
    <comment ref="V27" authorId="3">
      <text>
        <r>
          <rPr>
            <b/>
            <sz val="9"/>
            <rFont val="Tahoma"/>
            <family val="2"/>
          </rPr>
          <t>Claudia Castro:</t>
        </r>
        <r>
          <rPr>
            <sz val="9"/>
            <rFont val="Tahoma"/>
            <family val="2"/>
          </rPr>
          <t xml:space="preserve">
Aprobado mediante DA N° 5033 del 09,09,2013, cancelado con fecha 01,10,2013</t>
        </r>
      </text>
    </comment>
    <comment ref="G9"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1"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39" authorId="3">
      <text>
        <r>
          <rPr>
            <b/>
            <sz val="9"/>
            <rFont val="Tahoma"/>
            <family val="2"/>
          </rPr>
          <t>Claudia Castro:</t>
        </r>
        <r>
          <rPr>
            <sz val="9"/>
            <rFont val="Tahoma"/>
            <family val="2"/>
          </rPr>
          <t xml:space="preserve">
DA N° 2167 del 21,04,2014 Permiso Obra Menor</t>
        </r>
      </text>
    </comment>
    <comment ref="V40" authorId="3">
      <text>
        <r>
          <rPr>
            <b/>
            <sz val="9"/>
            <rFont val="Tahoma"/>
            <family val="2"/>
          </rPr>
          <t>Claudia Castro:</t>
        </r>
        <r>
          <rPr>
            <sz val="9"/>
            <rFont val="Tahoma"/>
            <family val="2"/>
          </rPr>
          <t xml:space="preserve">
DA N° 2167 del 21,04,2014 Permiso Obra Menor</t>
        </r>
      </text>
    </comment>
    <comment ref="V38" authorId="3">
      <text>
        <r>
          <rPr>
            <b/>
            <sz val="9"/>
            <rFont val="Tahoma"/>
            <family val="2"/>
          </rPr>
          <t>Claudia Castro:</t>
        </r>
        <r>
          <rPr>
            <sz val="9"/>
            <rFont val="Tahoma"/>
            <family val="2"/>
          </rPr>
          <t xml:space="preserve">
Gastos por Concepto de Permiso de Obra Menor</t>
        </r>
      </text>
    </comment>
    <comment ref="V44" authorId="3">
      <text>
        <r>
          <rPr>
            <b/>
            <sz val="9"/>
            <rFont val="Tahoma"/>
            <family val="2"/>
          </rPr>
          <t>Claudia Castro:</t>
        </r>
        <r>
          <rPr>
            <sz val="9"/>
            <rFont val="Tahoma"/>
            <family val="2"/>
          </rPr>
          <t xml:space="preserve">
Derechos por concepto de Permiso de Edificación Obra Menor</t>
        </r>
      </text>
    </comment>
    <comment ref="V43" authorId="3">
      <text>
        <r>
          <rPr>
            <b/>
            <sz val="9"/>
            <rFont val="Tahoma"/>
            <family val="2"/>
          </rPr>
          <t>Claudia Castro:</t>
        </r>
        <r>
          <rPr>
            <sz val="9"/>
            <rFont val="Tahoma"/>
            <family val="2"/>
          </rPr>
          <t xml:space="preserve">
DA N° 2167 del 21,04,2014 Permiso Obra Menor</t>
        </r>
      </text>
    </comment>
    <comment ref="U27"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9" authorId="3">
      <text>
        <r>
          <rPr>
            <b/>
            <sz val="9"/>
            <rFont val="Tahoma"/>
            <family val="2"/>
          </rPr>
          <t>Claudia Castro:</t>
        </r>
        <r>
          <rPr>
            <sz val="9"/>
            <rFont val="Tahoma"/>
            <family val="2"/>
          </rPr>
          <t xml:space="preserve">
corresponde a $ 2,100,000 gastos administrativos + 205,401,000 obras civiles</t>
        </r>
      </text>
    </comment>
    <comment ref="U28" authorId="3">
      <text>
        <r>
          <rPr>
            <b/>
            <sz val="9"/>
            <rFont val="Tahoma"/>
            <family val="2"/>
          </rPr>
          <t>Claudia Castro:</t>
        </r>
        <r>
          <rPr>
            <sz val="9"/>
            <rFont val="Tahoma"/>
            <family val="2"/>
          </rPr>
          <t xml:space="preserve">
Solicitud en tramite 08,09,2014, APROBADO MEDIANTE DA N° 4739 DEL 09,09,2014</t>
        </r>
      </text>
    </comment>
    <comment ref="V26" authorId="3">
      <text>
        <r>
          <rPr>
            <b/>
            <sz val="9"/>
            <rFont val="Tahoma"/>
            <family val="2"/>
          </rPr>
          <t>Claudia Castro:</t>
        </r>
        <r>
          <rPr>
            <sz val="9"/>
            <rFont val="Tahoma"/>
            <family val="2"/>
          </rPr>
          <t xml:space="preserve">
Permiso de edificicacion aprobado mediante DA N° 4892 del 17,09,2014</t>
        </r>
      </text>
    </comment>
    <comment ref="U38" authorId="3">
      <text>
        <r>
          <rPr>
            <b/>
            <sz val="9"/>
            <rFont val="Tahoma"/>
            <family val="2"/>
          </rPr>
          <t>Claudia Castro:</t>
        </r>
        <r>
          <rPr>
            <sz val="9"/>
            <rFont val="Tahoma"/>
            <family val="2"/>
          </rPr>
          <t xml:space="preserve">
Aprobado mediante DA N° 4736 del 09,09,2014</t>
        </r>
      </text>
    </comment>
    <comment ref="C26"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7" authorId="3">
      <text>
        <r>
          <rPr>
            <b/>
            <sz val="9"/>
            <rFont val="Tahoma"/>
            <family val="2"/>
          </rPr>
          <t>Claudia Castro:</t>
        </r>
        <r>
          <rPr>
            <sz val="9"/>
            <rFont val="Tahoma"/>
            <family val="2"/>
          </rPr>
          <t xml:space="preserve">
Fecha de contrato aumento de obras  12,08,2014// DA N° aumento de obras  N° 4651 del 03,09,2014</t>
        </r>
      </text>
    </comment>
    <comment ref="W39"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adjudicxación se solicita la aprobación del 10% adicional por convenio, con lo que cubre este deficit</t>
        </r>
      </text>
    </comment>
    <comment ref="U66" authorId="4">
      <text>
        <r>
          <rPr>
            <b/>
            <sz val="9"/>
            <rFont val="Tahoma"/>
            <family val="2"/>
          </rPr>
          <t>Juliana Pizarro:</t>
        </r>
        <r>
          <rPr>
            <sz val="9"/>
            <rFont val="Tahoma"/>
            <family val="2"/>
          </rPr>
          <t xml:space="preserve">
multa</t>
        </r>
      </text>
    </comment>
    <comment ref="V7" authorId="3">
      <text>
        <r>
          <rPr>
            <b/>
            <sz val="9"/>
            <rFont val="Tahoma"/>
            <family val="0"/>
          </rPr>
          <t>Claudia Castro:</t>
        </r>
        <r>
          <rPr>
            <sz val="9"/>
            <rFont val="Tahoma"/>
            <family val="0"/>
          </rPr>
          <t xml:space="preserve">
Monto por permiso de edificación, autorizado mediante DA N° 3044 del 16,06,2015
</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5" authorId="2">
      <text>
        <r>
          <rPr>
            <b/>
            <sz val="8"/>
            <rFont val="Tahoma"/>
            <family val="2"/>
          </rPr>
          <t>jpizarro:</t>
        </r>
        <r>
          <rPr>
            <sz val="8"/>
            <rFont val="Tahoma"/>
            <family val="2"/>
          </rPr>
          <t xml:space="preserve">
Obras civiles M$678.686 Gastos Adm. M$ 1001 Total 679.687</t>
        </r>
      </text>
    </comment>
    <comment ref="V15" authorId="3">
      <text>
        <r>
          <rPr>
            <b/>
            <sz val="9"/>
            <rFont val="Tahoma"/>
            <family val="2"/>
          </rPr>
          <t>Claudia Castro:</t>
        </r>
        <r>
          <rPr>
            <sz val="9"/>
            <rFont val="Tahoma"/>
            <family val="2"/>
          </rPr>
          <t xml:space="preserve">
Corresponde a gastos por permiso de obra menor, aprobado por DA N° 4796 del 03,09,2013</t>
        </r>
      </text>
    </comment>
    <comment ref="V14" authorId="3">
      <text>
        <r>
          <rPr>
            <b/>
            <sz val="9"/>
            <rFont val="Tahoma"/>
            <family val="2"/>
          </rPr>
          <t>Claudia Castro:</t>
        </r>
        <r>
          <rPr>
            <sz val="9"/>
            <rFont val="Tahoma"/>
            <family val="2"/>
          </rPr>
          <t xml:space="preserve">
Corresponde a gasto por permiso obra menor, aprobado por DA N° 4796 del 03,09,2013</t>
        </r>
      </text>
    </comment>
    <comment ref="V13" authorId="3">
      <text>
        <r>
          <rPr>
            <b/>
            <sz val="9"/>
            <rFont val="Tahoma"/>
            <family val="2"/>
          </rPr>
          <t>Claudia Castro:</t>
        </r>
        <r>
          <rPr>
            <sz val="9"/>
            <rFont val="Tahoma"/>
            <family val="2"/>
          </rPr>
          <t xml:space="preserve">
Corresponde a gasto por permiso de obra menor, aprobado por DA N° 4796 del 03,09,2013</t>
        </r>
      </text>
    </comment>
    <comment ref="V12" authorId="3">
      <text>
        <r>
          <rPr>
            <b/>
            <sz val="9"/>
            <rFont val="Tahoma"/>
            <family val="2"/>
          </rPr>
          <t>Claudia Castro:</t>
        </r>
        <r>
          <rPr>
            <sz val="9"/>
            <rFont val="Tahoma"/>
            <family val="2"/>
          </rPr>
          <t xml:space="preserve">
Corresponde a gasto por permiso obra menor, aprobado por DA N° 4796 del 03,09,2013</t>
        </r>
      </text>
    </comment>
    <comment ref="U4" authorId="4">
      <text>
        <r>
          <rPr>
            <b/>
            <sz val="9"/>
            <rFont val="Tahoma"/>
            <family val="2"/>
          </rPr>
          <t>Veronica Paz Pizarro Guerrero:</t>
        </r>
        <r>
          <rPr>
            <sz val="9"/>
            <rFont val="Tahoma"/>
            <family val="2"/>
          </rPr>
          <t xml:space="preserve">
$129,420,464 aumento de obra FNDR, $110,179,464 aumento de obra IND
</t>
        </r>
      </text>
    </comment>
    <comment ref="R10" authorId="4">
      <text>
        <r>
          <rPr>
            <b/>
            <sz val="9"/>
            <rFont val="Tahoma"/>
            <family val="2"/>
          </rPr>
          <t>Veronica Paz Pizarro Guerrero:</t>
        </r>
        <r>
          <rPr>
            <sz val="9"/>
            <rFont val="Tahoma"/>
            <family val="2"/>
          </rPr>
          <t xml:space="preserve">
$860,702,000 obras civiles
$1,108,000 gastos administratrivos
</t>
        </r>
      </text>
    </comment>
  </commentList>
</comments>
</file>

<file path=xl/comments5.xml><?xml version="1.0" encoding="utf-8"?>
<comments xmlns="http://schemas.openxmlformats.org/spreadsheetml/2006/main">
  <authors>
    <author>Pamela Herrera</author>
    <author>Claudia Castro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8.xml><?xml version="1.0" encoding="utf-8"?>
<comments xmlns="http://schemas.openxmlformats.org/spreadsheetml/2006/main">
  <authors>
    <author>Pamela Herrera</author>
    <author>ccastro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List>
</comments>
</file>

<file path=xl/comments9.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sharedStrings.xml><?xml version="1.0" encoding="utf-8"?>
<sst xmlns="http://schemas.openxmlformats.org/spreadsheetml/2006/main" count="3517" uniqueCount="1884">
  <si>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</si>
  <si>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</si>
  <si>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</si>
  <si>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</si>
  <si>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</si>
  <si>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</si>
  <si>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</si>
  <si>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</si>
  <si>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</si>
  <si>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</si>
  <si>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</si>
  <si>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</si>
  <si>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</si>
  <si>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</si>
  <si>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</si>
  <si>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</si>
  <si>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</si>
  <si>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</si>
  <si>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</si>
  <si>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</si>
  <si>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</si>
  <si>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</si>
  <si>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</si>
  <si>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</si>
  <si>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</si>
  <si>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</si>
  <si>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</si>
  <si>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</si>
  <si>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</si>
  <si>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</si>
  <si>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</si>
  <si>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</si>
  <si>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</si>
  <si>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</si>
  <si>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</si>
  <si>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</si>
  <si>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</si>
  <si>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</si>
  <si>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</si>
  <si>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</si>
  <si>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</si>
  <si>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</si>
  <si>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</si>
  <si>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</si>
  <si>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</si>
  <si>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</si>
  <si>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</si>
  <si>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</si>
  <si>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</si>
  <si>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2295-122-LP11          2295-27-LP12</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</si>
  <si>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</si>
  <si>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</si>
  <si>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</si>
  <si>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</si>
  <si>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</si>
  <si>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</si>
  <si>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</si>
  <si>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</si>
  <si>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</si>
  <si>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</si>
  <si>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Postulado via mail con fecha 10/05/2013. Se postula oficialmente mediante Ord. Nº 1220 de fecha 16/05/2013</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</si>
  <si>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</si>
  <si>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</si>
  <si>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</si>
  <si>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</si>
  <si>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</si>
  <si>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</si>
  <si>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</si>
  <si>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</si>
  <si>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</si>
  <si>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</si>
  <si>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</si>
  <si>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</si>
  <si>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</si>
  <si>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</si>
  <si>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</si>
  <si>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</si>
  <si>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</si>
  <si>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</si>
  <si>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</si>
  <si>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</si>
  <si>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</si>
  <si>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</si>
  <si>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</si>
  <si>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</si>
  <si>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</si>
  <si>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</si>
  <si>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</si>
  <si>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</si>
  <si>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</si>
  <si>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</si>
  <si>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</si>
  <si>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</si>
  <si>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</si>
  <si>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</si>
  <si>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</si>
  <si>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</si>
  <si>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</si>
  <si>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</si>
  <si>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</si>
  <si>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</si>
  <si>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</si>
  <si>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</si>
  <si>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</si>
  <si>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</si>
  <si>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</si>
  <si>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</si>
  <si>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</si>
  <si>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</si>
  <si>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</si>
  <si>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</si>
  <si>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</si>
  <si>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</si>
  <si>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</si>
  <si>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</si>
  <si>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</si>
  <si>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</si>
  <si>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</si>
  <si>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</si>
  <si>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</si>
  <si>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</si>
  <si>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</si>
  <si>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</si>
  <si>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</si>
  <si>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</si>
  <si>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</si>
  <si>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</si>
  <si>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</si>
  <si>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</si>
  <si>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</si>
  <si>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</si>
  <si>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</si>
  <si>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</si>
  <si>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04-11-2011            23-03-2012</t>
  </si>
  <si>
    <t>PMU Acciones Concurrentes</t>
  </si>
  <si>
    <t>FNDR SECTORIAL (PRES)</t>
  </si>
  <si>
    <t>3. Á R E A   D E P O R T E   Y   R E C R E A C I Ó N</t>
  </si>
  <si>
    <t>07/10/2011 / 28/11/2011</t>
  </si>
  <si>
    <t>27/10/2011/ 15/12/2011</t>
  </si>
  <si>
    <t>EJECUTADA</t>
  </si>
  <si>
    <t>FNDR SUBDERE 2012</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</si>
  <si>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</si>
  <si>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</si>
  <si>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</si>
  <si>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</si>
  <si>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</si>
  <si>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</si>
  <si>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</si>
  <si>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</si>
  <si>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</si>
  <si>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</si>
  <si>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Programa Concursable Espacios Publicos MINVU</t>
  </si>
  <si>
    <t>Mejoramiento Plaza Las Heras de Talca (Diseño)</t>
  </si>
  <si>
    <t>Mediante ORD Nº2604 de fecha 29,11,10 de Alcalde a SUBDERE se solicitan los fondos. Mediante Ord. Nº 2977 del 28/06/2011 de la Subdere, se aprueban los recursos</t>
  </si>
  <si>
    <t>2295-145-LE11</t>
  </si>
  <si>
    <t>Se reciben observaciones 12/10/2010.  En etapa de sacar observaciones para remitir a SERPLAC.  Mediante Ord. 0602 de fecha 24/03/2011 se remiten antecedentes a SERPLAC para dar respuesta a observaciones.  Se reciben observaciones por parte de IND con fecha 05/05/2011.  Se da respuesta a observaciones a IND mediante Ord. 1489 de fecha 12/07/2011.  Mediante Ord. 2603 de fecha 26/10/2011 a SERPLAC se da respuesta a observaciones.</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</si>
  <si>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</si>
  <si>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</si>
  <si>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</si>
  <si>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</si>
  <si>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</si>
  <si>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</si>
  <si>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</si>
  <si>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</si>
  <si>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</si>
  <si>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</si>
  <si>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</si>
  <si>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</si>
  <si>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</si>
  <si>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</si>
  <si>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</si>
  <si>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</si>
  <si>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</si>
  <si>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</si>
  <si>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</si>
  <si>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</si>
  <si>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</si>
  <si>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</si>
  <si>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</si>
  <si>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</si>
  <si>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</si>
  <si>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</si>
  <si>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</si>
  <si>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</si>
  <si>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</si>
  <si>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</si>
  <si>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</si>
  <si>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</si>
  <si>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</si>
  <si>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</si>
  <si>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</si>
  <si>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</si>
  <si>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</si>
  <si>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</si>
  <si>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</si>
  <si>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</si>
  <si>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</si>
  <si>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</si>
  <si>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</si>
  <si>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</si>
  <si>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</si>
  <si>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</si>
  <si>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</si>
  <si>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</si>
  <si>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</si>
  <si>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</si>
  <si>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</si>
  <si>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</si>
  <si>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</si>
  <si>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</si>
  <si>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</si>
  <si>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</si>
  <si>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</si>
  <si>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</si>
  <si>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</si>
  <si>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</si>
  <si>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</si>
  <si>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</si>
  <si>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</si>
  <si>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</si>
  <si>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</si>
  <si>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</si>
  <si>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</si>
  <si>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</si>
  <si>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</si>
  <si>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</si>
  <si>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</si>
  <si>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</si>
  <si>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</si>
  <si>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</si>
  <si>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</si>
  <si>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</si>
  <si>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</si>
  <si>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</si>
  <si>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</si>
  <si>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</si>
  <si>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</si>
  <si>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</si>
  <si>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</si>
  <si>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</si>
  <si>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</si>
  <si>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</si>
  <si>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</si>
  <si>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</si>
  <si>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</si>
  <si>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</si>
  <si>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</si>
  <si>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</si>
  <si>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</si>
  <si>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</si>
  <si>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</si>
  <si>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</si>
  <si>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</si>
  <si>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</si>
  <si>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</si>
  <si>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</si>
  <si>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</si>
  <si>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</si>
  <si>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FNDR 2012 -2013</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</si>
  <si>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</si>
  <si>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</si>
  <si>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</si>
  <si>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</si>
  <si>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Se consideran cortinas separadores para tres multicanchas que puedan funcionar simultaneamente.</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</si>
  <si>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</si>
  <si>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</si>
  <si>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</si>
  <si>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</si>
  <si>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</si>
  <si>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</si>
  <si>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</si>
  <si>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</si>
  <si>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</si>
  <si>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</si>
  <si>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</si>
  <si>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</si>
  <si>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</si>
  <si>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</si>
  <si>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</si>
  <si>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</si>
  <si>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</si>
  <si>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</si>
  <si>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</si>
  <si>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</si>
  <si>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</si>
  <si>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</si>
  <si>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</si>
  <si>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</si>
  <si>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</si>
  <si>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</si>
  <si>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</si>
  <si>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</si>
  <si>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</si>
  <si>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</si>
  <si>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</si>
  <si>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</si>
  <si>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</si>
  <si>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</si>
  <si>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</si>
  <si>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</si>
  <si>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</si>
  <si>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</si>
  <si>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</si>
  <si>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</si>
  <si>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</si>
  <si>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</si>
  <si>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</si>
  <si>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</si>
  <si>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</si>
  <si>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</si>
  <si>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</si>
  <si>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</si>
  <si>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</si>
  <si>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30-11-2011                24-05-2012</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</si>
  <si>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</si>
  <si>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</si>
  <si>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</si>
  <si>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</si>
  <si>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</si>
  <si>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</si>
  <si>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</si>
  <si>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</si>
  <si>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</si>
  <si>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</si>
  <si>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</si>
  <si>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</si>
  <si>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</si>
  <si>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</si>
  <si>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</si>
  <si>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</si>
  <si>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</si>
  <si>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</si>
  <si>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</si>
  <si>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</si>
  <si>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</si>
  <si>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</si>
  <si>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</si>
  <si>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</si>
  <si>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</si>
  <si>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</si>
  <si>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</si>
  <si>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</si>
  <si>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</si>
  <si>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</si>
  <si>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</si>
  <si>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</si>
  <si>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</si>
  <si>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</si>
  <si>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</si>
  <si>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</si>
  <si>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</si>
  <si>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</si>
  <si>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</si>
  <si>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</si>
  <si>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</si>
  <si>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</si>
  <si>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</si>
  <si>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</si>
  <si>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</si>
  <si>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</si>
  <si>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</si>
  <si>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</si>
  <si>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</si>
  <si>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</si>
  <si>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</si>
  <si>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</si>
  <si>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</si>
  <si>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</si>
  <si>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</si>
  <si>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</si>
  <si>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</si>
  <si>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</si>
  <si>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</si>
  <si>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</si>
  <si>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</si>
  <si>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</si>
  <si>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</si>
  <si>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</si>
  <si>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</si>
  <si>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</si>
  <si>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</si>
  <si>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</si>
  <si>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</si>
  <si>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</si>
  <si>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</si>
  <si>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</si>
  <si>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</si>
  <si>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</si>
  <si>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</si>
  <si>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</si>
  <si>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</si>
  <si>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</si>
  <si>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</si>
  <si>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</si>
  <si>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</si>
  <si>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</si>
  <si>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</si>
  <si>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</si>
  <si>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</si>
  <si>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</si>
  <si>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</si>
  <si>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</si>
  <si>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</si>
  <si>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</si>
  <si>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</si>
  <si>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</si>
  <si>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</si>
  <si>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</si>
  <si>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</si>
  <si>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</si>
  <si>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</si>
  <si>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</si>
  <si>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</si>
  <si>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</si>
  <si>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</si>
  <si>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</si>
  <si>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</si>
  <si>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</si>
  <si>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</si>
  <si>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</si>
  <si>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</si>
  <si>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</si>
  <si>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</si>
  <si>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</si>
  <si>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</si>
  <si>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</si>
  <si>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</si>
  <si>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</si>
  <si>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</si>
  <si>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</si>
  <si>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</si>
  <si>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</si>
  <si>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</si>
  <si>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</si>
  <si>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</si>
  <si>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</si>
  <si>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</si>
  <si>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</si>
  <si>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</si>
  <si>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</si>
  <si>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</si>
  <si>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</si>
  <si>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</si>
  <si>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</si>
  <si>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</si>
  <si>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</si>
  <si>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</si>
  <si>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</si>
  <si>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</si>
  <si>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</si>
  <si>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</si>
  <si>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</si>
  <si>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</si>
  <si>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</si>
  <si>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</si>
  <si>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</si>
  <si>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</si>
  <si>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</si>
  <si>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</si>
  <si>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</si>
  <si>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</si>
  <si>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</si>
  <si>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</si>
  <si>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</si>
  <si>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</si>
  <si>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</si>
  <si>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</si>
  <si>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</si>
  <si>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</si>
  <si>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</si>
  <si>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</si>
  <si>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</si>
  <si>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</si>
  <si>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</si>
  <si>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</si>
  <si>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</si>
  <si>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</si>
  <si>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</si>
  <si>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</si>
  <si>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</si>
  <si>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</si>
  <si>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</si>
  <si>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</si>
  <si>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</si>
  <si>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</si>
  <si>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</si>
  <si>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</si>
  <si>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</si>
  <si>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</si>
  <si>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</si>
  <si>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</si>
  <si>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</si>
  <si>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</si>
  <si>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</si>
  <si>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</si>
  <si>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</si>
  <si>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</si>
  <si>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</si>
  <si>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</si>
  <si>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</si>
  <si>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</si>
  <si>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</si>
  <si>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</si>
  <si>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</si>
  <si>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</si>
  <si>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</si>
  <si>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</si>
  <si>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</si>
  <si>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</si>
  <si>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</si>
  <si>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Actualización de proyecto Construcción Soluciones Sanitarias Panguilemo  .              Bip 20157270-0</t>
  </si>
  <si>
    <t>Construcción Soluciones Sanitarias Santa Marta Mata Verde (Estudio)                    COD BIP:20157501-0</t>
  </si>
  <si>
    <t>Actualización Sistema APR Purísima-Ranquimilí    Estudio. BIP :30,125,237-0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</si>
  <si>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</si>
  <si>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</si>
  <si>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</si>
  <si>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</si>
  <si>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</si>
  <si>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</si>
  <si>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</si>
  <si>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</si>
  <si>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</si>
  <si>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</si>
  <si>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</si>
  <si>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</si>
  <si>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</si>
  <si>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</si>
  <si>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</si>
  <si>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</si>
  <si>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</si>
  <si>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</si>
  <si>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</si>
  <si>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</si>
  <si>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</si>
  <si>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</si>
  <si>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</si>
  <si>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</si>
  <si>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</si>
  <si>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</si>
  <si>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</si>
  <si>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</si>
  <si>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</si>
  <si>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</si>
  <si>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</si>
  <si>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</si>
  <si>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</si>
  <si>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</si>
  <si>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</si>
  <si>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</si>
  <si>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</si>
  <si>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</si>
  <si>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</si>
  <si>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</si>
  <si>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</si>
  <si>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</si>
  <si>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</si>
  <si>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</si>
  <si>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</si>
  <si>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</si>
  <si>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</si>
  <si>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</si>
  <si>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</si>
  <si>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</si>
  <si>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</si>
  <si>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EN PROCESO DE LICITACION</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</si>
  <si>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</si>
  <si>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</si>
  <si>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</si>
  <si>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</si>
  <si>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</si>
  <si>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</si>
  <si>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</si>
  <si>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</si>
  <si>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</si>
  <si>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</si>
  <si>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</si>
  <si>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</si>
  <si>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</si>
  <si>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</si>
  <si>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</si>
  <si>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</si>
  <si>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</si>
  <si>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</si>
  <si>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</si>
  <si>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</si>
  <si>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</si>
  <si>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</si>
  <si>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</si>
  <si>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</si>
  <si>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</si>
  <si>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</si>
  <si>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</si>
  <si>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</si>
  <si>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</si>
  <si>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</si>
  <si>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</si>
  <si>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</si>
  <si>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</si>
  <si>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</si>
  <si>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</si>
  <si>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</si>
  <si>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</si>
  <si>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</si>
  <si>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</si>
  <si>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</si>
  <si>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</si>
  <si>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</si>
  <si>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</si>
  <si>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</si>
  <si>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</si>
  <si>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</si>
  <si>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</si>
  <si>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</si>
  <si>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</si>
  <si>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</si>
  <si>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</si>
  <si>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</si>
  <si>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Allejandra Lizama y Veró Pizarro</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</si>
  <si>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</si>
  <si>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</si>
  <si>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</si>
  <si>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</si>
  <si>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</si>
  <si>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</si>
  <si>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</si>
  <si>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</si>
  <si>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</si>
  <si>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</si>
  <si>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</si>
  <si>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</si>
  <si>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</si>
  <si>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</si>
  <si>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</si>
  <si>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</si>
  <si>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</si>
  <si>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</si>
  <si>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</si>
  <si>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</si>
  <si>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</si>
  <si>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</si>
  <si>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</si>
  <si>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</si>
  <si>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</si>
  <si>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</si>
  <si>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</si>
  <si>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</si>
  <si>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</si>
  <si>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</si>
  <si>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</si>
  <si>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</si>
  <si>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</si>
  <si>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</si>
  <si>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</si>
  <si>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</si>
  <si>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</si>
  <si>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</si>
  <si>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</si>
  <si>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</si>
  <si>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</si>
  <si>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</si>
  <si>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</si>
  <si>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</si>
  <si>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</si>
  <si>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</si>
  <si>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</si>
  <si>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</si>
  <si>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</si>
  <si>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</si>
  <si>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</si>
  <si>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</si>
  <si>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</si>
  <si>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</si>
  <si>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</si>
  <si>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</si>
  <si>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</si>
  <si>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</si>
  <si>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</si>
  <si>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</si>
  <si>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</si>
  <si>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</si>
  <si>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</si>
  <si>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</si>
  <si>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</si>
  <si>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</si>
  <si>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</si>
  <si>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</si>
  <si>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</si>
  <si>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</si>
  <si>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</si>
  <si>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</si>
  <si>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</si>
  <si>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</si>
  <si>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</si>
  <si>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</si>
  <si>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</si>
  <si>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</si>
  <si>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</si>
  <si>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</si>
  <si>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</si>
  <si>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</si>
  <si>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</si>
  <si>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</si>
  <si>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</si>
  <si>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</si>
  <si>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</si>
  <si>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</si>
  <si>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</si>
  <si>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</si>
  <si>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</si>
  <si>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</si>
  <si>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</si>
  <si>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</si>
  <si>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</si>
  <si>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</si>
  <si>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</si>
  <si>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</si>
  <si>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</si>
  <si>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</si>
  <si>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</si>
  <si>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</si>
  <si>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</si>
  <si>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</si>
  <si>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</si>
  <si>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</si>
  <si>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</si>
  <si>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</si>
  <si>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</si>
  <si>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</si>
  <si>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</si>
  <si>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</si>
  <si>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</si>
  <si>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</si>
  <si>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</si>
  <si>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</si>
  <si>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</si>
  <si>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</si>
  <si>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</si>
  <si>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</si>
  <si>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</si>
  <si>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</si>
  <si>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</si>
  <si>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</si>
  <si>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</si>
  <si>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</si>
  <si>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</si>
  <si>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</si>
  <si>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</si>
  <si>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</si>
  <si>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</si>
  <si>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</si>
  <si>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</si>
  <si>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</si>
  <si>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</si>
  <si>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</si>
  <si>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</si>
  <si>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</si>
  <si>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</si>
  <si>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</si>
  <si>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</si>
  <si>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</si>
  <si>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</si>
  <si>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</si>
  <si>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</si>
  <si>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</si>
  <si>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</si>
  <si>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</si>
  <si>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</si>
  <si>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</si>
  <si>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</si>
  <si>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</si>
  <si>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</si>
  <si>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</si>
  <si>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30-09-2010                                                 Ord. N° 3052  de fecha 12/12/2013</t>
  </si>
  <si>
    <t xml:space="preserve">30-09-2010                                                 Ord . N° 3052 de fecha 12/12/2013 </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</si>
  <si>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</si>
  <si>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</si>
  <si>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</si>
  <si>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</si>
  <si>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</si>
  <si>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</si>
  <si>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</si>
  <si>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</si>
  <si>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Construcción Actualización Sistema APR Purísima-Ranquimilí BIP 30,125,237-0</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</si>
  <si>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</si>
  <si>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</si>
  <si>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</si>
  <si>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</si>
  <si>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</si>
  <si>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</si>
  <si>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</si>
  <si>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</si>
  <si>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</si>
  <si>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</si>
  <si>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</si>
  <si>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</si>
  <si>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</si>
  <si>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</si>
  <si>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</si>
  <si>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</si>
  <si>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</si>
  <si>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</si>
  <si>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</si>
  <si>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</si>
  <si>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</si>
  <si>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</si>
  <si>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</si>
  <si>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</si>
  <si>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</si>
  <si>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</si>
  <si>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</si>
  <si>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</si>
  <si>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</si>
  <si>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</si>
  <si>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</si>
  <si>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</si>
  <si>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</si>
  <si>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</si>
  <si>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</si>
  <si>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</si>
  <si>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</si>
  <si>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</si>
  <si>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</si>
  <si>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</si>
  <si>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</si>
  <si>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</si>
  <si>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</si>
  <si>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</si>
  <si>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</si>
  <si>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</si>
  <si>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</si>
  <si>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</si>
  <si>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De acuerdo a mail de fecha 12/02/2014 de funcionario MINVU este proyecto fue ingresado al GORE.</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</si>
  <si>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</si>
  <si>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</si>
  <si>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</si>
  <si>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</si>
  <si>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</si>
  <si>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</si>
  <si>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</si>
  <si>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</si>
  <si>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</si>
  <si>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</si>
  <si>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</si>
  <si>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</si>
  <si>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</si>
  <si>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</si>
  <si>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</si>
  <si>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</si>
  <si>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</si>
  <si>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</si>
  <si>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</si>
  <si>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</si>
  <si>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</si>
  <si>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</si>
  <si>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</si>
  <si>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</si>
  <si>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</si>
  <si>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</si>
  <si>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</si>
  <si>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</si>
  <si>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</si>
  <si>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</si>
  <si>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</si>
  <si>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</si>
  <si>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</si>
  <si>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</si>
  <si>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</si>
  <si>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</si>
  <si>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</si>
  <si>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</si>
  <si>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</si>
  <si>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</si>
  <si>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</si>
  <si>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</si>
  <si>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</si>
  <si>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</si>
  <si>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</si>
  <si>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</si>
  <si>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</si>
  <si>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</si>
  <si>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</si>
  <si>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</si>
  <si>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</si>
  <si>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</si>
  <si>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</si>
  <si>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</si>
  <si>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</si>
  <si>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</si>
  <si>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</si>
  <si>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</si>
  <si>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</si>
  <si>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</si>
  <si>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</si>
  <si>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</si>
  <si>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</si>
  <si>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</si>
  <si>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</si>
  <si>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</si>
  <si>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</si>
  <si>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</si>
  <si>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</si>
  <si>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</si>
  <si>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</si>
  <si>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</si>
  <si>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</si>
  <si>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</si>
  <si>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</si>
  <si>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</si>
  <si>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</si>
  <si>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</si>
  <si>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</si>
  <si>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</si>
  <si>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</si>
  <si>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</si>
  <si>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</si>
  <si>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</si>
  <si>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</si>
  <si>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</si>
  <si>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</si>
  <si>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</si>
  <si>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</si>
  <si>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</si>
  <si>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</si>
  <si>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</si>
  <si>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</si>
  <si>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</si>
  <si>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</si>
  <si>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</si>
  <si>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</si>
  <si>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</si>
  <si>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</si>
  <si>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</si>
  <si>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</si>
  <si>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</si>
  <si>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</si>
  <si>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</si>
  <si>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</si>
  <si>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</si>
  <si>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</si>
  <si>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</si>
  <si>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</si>
  <si>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</si>
  <si>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</si>
  <si>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</si>
  <si>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</si>
  <si>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</si>
  <si>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</si>
  <si>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</si>
  <si>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</si>
  <si>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</si>
  <si>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</si>
  <si>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</si>
  <si>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</si>
  <si>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</si>
  <si>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</si>
  <si>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</si>
  <si>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</si>
  <si>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</si>
  <si>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</si>
  <si>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</si>
  <si>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</si>
  <si>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</si>
  <si>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DA que designa Comisión de Recepción N° 75 de fecha 09,01,2014// Oficio N° 719 del 14,05,2014 DOM solicita al Sr. Alcalde aprobación del Acta de Recepción Provisoria de fecha 24,04,2014//</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</si>
  <si>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</si>
  <si>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</si>
  <si>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</si>
  <si>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</si>
  <si>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</si>
  <si>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</si>
  <si>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</si>
  <si>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</si>
  <si>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</si>
  <si>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</si>
  <si>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</si>
  <si>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</si>
  <si>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</si>
  <si>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</si>
  <si>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</si>
  <si>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</si>
  <si>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</si>
  <si>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</si>
  <si>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</si>
  <si>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</si>
  <si>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</si>
  <si>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</si>
  <si>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</si>
  <si>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</si>
  <si>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</si>
  <si>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</si>
  <si>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</si>
  <si>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</si>
  <si>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</si>
  <si>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</si>
  <si>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</si>
  <si>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</si>
  <si>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</si>
  <si>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</si>
  <si>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</si>
  <si>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</si>
  <si>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</si>
  <si>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</si>
  <si>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</si>
  <si>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</si>
  <si>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</si>
  <si>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</si>
  <si>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</si>
  <si>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</si>
  <si>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</si>
  <si>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</si>
  <si>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</si>
  <si>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</si>
  <si>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</si>
  <si>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</si>
  <si>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</si>
  <si>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</si>
  <si>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</si>
  <si>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</si>
  <si>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</si>
  <si>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</si>
  <si>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</si>
  <si>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</si>
  <si>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</si>
  <si>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</si>
  <si>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</si>
  <si>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</si>
  <si>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</si>
  <si>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</si>
  <si>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</si>
  <si>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</si>
  <si>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</si>
  <si>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</si>
  <si>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</si>
  <si>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</si>
  <si>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</si>
  <si>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</si>
  <si>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</si>
  <si>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</si>
  <si>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</si>
  <si>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</si>
  <si>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</si>
  <si>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</si>
  <si>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</si>
  <si>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</si>
  <si>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</si>
  <si>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</si>
  <si>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</si>
  <si>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</si>
  <si>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</si>
  <si>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23/04/2014 aprueba acta de recepción provisoria. Ord. N° 1377 de fecha 24/06/2014 de Alcaldia solicita recursos de PMU-MTT , a Jefa Programa PMU.</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</si>
  <si>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Ord. N° 1376 de fecha 24/06/2014 de Alcaldia a Jefa Programa PMU solicita recursos del PMU -MTT.</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</si>
  <si>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</si>
  <si>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</si>
  <si>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</si>
  <si>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</si>
  <si>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</si>
  <si>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</si>
  <si>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</si>
  <si>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</si>
  <si>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</si>
  <si>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</si>
  <si>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</si>
  <si>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</si>
  <si>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</si>
  <si>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</si>
  <si>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</si>
  <si>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</si>
  <si>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</si>
  <si>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</si>
  <si>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</si>
  <si>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</si>
  <si>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</si>
  <si>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</si>
  <si>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</si>
  <si>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</si>
  <si>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</si>
  <si>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</si>
  <si>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</si>
  <si>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</si>
  <si>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</si>
  <si>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</si>
  <si>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</si>
  <si>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</si>
  <si>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</si>
  <si>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</si>
  <si>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</si>
  <si>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</si>
  <si>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</si>
  <si>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</si>
  <si>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</si>
  <si>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</si>
  <si>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</si>
  <si>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</si>
  <si>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</si>
  <si>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</si>
  <si>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</si>
  <si>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</si>
  <si>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</si>
  <si>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</si>
  <si>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</si>
  <si>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</si>
  <si>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</si>
  <si>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</si>
  <si>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</si>
  <si>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</si>
  <si>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</si>
  <si>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</si>
  <si>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</si>
  <si>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</si>
  <si>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</si>
  <si>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</si>
  <si>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</si>
  <si>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</si>
  <si>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</si>
  <si>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</si>
  <si>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</si>
  <si>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</si>
  <si>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</si>
  <si>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</si>
  <si>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</si>
  <si>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</si>
  <si>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</si>
  <si>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</si>
  <si>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</si>
  <si>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</si>
  <si>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</si>
  <si>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</si>
  <si>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</si>
  <si>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</si>
  <si>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</si>
  <si>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</si>
  <si>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</si>
  <si>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</si>
  <si>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</si>
  <si>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</si>
  <si>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</si>
  <si>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</si>
  <si>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Calle 17 Norte entre 6 1/2 y 7 Oriente, Pobl. Cancha Rayada</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</si>
  <si>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</si>
  <si>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</si>
  <si>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</si>
  <si>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</si>
  <si>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</si>
  <si>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</si>
  <si>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</si>
  <si>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</si>
  <si>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</si>
  <si>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</si>
  <si>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</si>
  <si>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</si>
  <si>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</si>
  <si>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</si>
  <si>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</si>
  <si>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</si>
  <si>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</si>
  <si>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</si>
  <si>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</si>
  <si>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</si>
  <si>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</si>
  <si>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</si>
  <si>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</si>
  <si>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</si>
  <si>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</si>
  <si>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</si>
  <si>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</si>
  <si>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</si>
  <si>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</si>
  <si>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</si>
  <si>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</si>
  <si>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</si>
  <si>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</si>
  <si>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</si>
  <si>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</si>
  <si>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</si>
  <si>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</si>
  <si>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</si>
  <si>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FNDR Vialidad Intermedia 2013-2014</t>
  </si>
  <si>
    <t>Se responde obs. Con fecha 08/09/2015</t>
  </si>
  <si>
    <t>3 Norte entre 6 y 8 Oriente, Talca</t>
  </si>
  <si>
    <t>Construcción Pavimento Calle 18 Norte entre Avda . Canal de la Luz y 6 Oriente</t>
  </si>
  <si>
    <t>FNDR Vialidad Intermedia 2015</t>
  </si>
  <si>
    <t>Se envian antecedentes a MINVU con fceha 11/09/2013 para su postulación.</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</si>
  <si>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</si>
  <si>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</si>
  <si>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</si>
  <si>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</si>
  <si>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</si>
  <si>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Lorena Valenzuela Nadeau</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</si>
  <si>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</si>
  <si>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</si>
  <si>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</si>
  <si>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</si>
  <si>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</si>
  <si>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</si>
  <si>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</si>
  <si>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</si>
  <si>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</si>
  <si>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</si>
  <si>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</si>
  <si>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</si>
  <si>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</si>
  <si>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</si>
  <si>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</si>
  <si>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</si>
  <si>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</si>
  <si>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</si>
  <si>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</si>
  <si>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</si>
  <si>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</si>
  <si>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</si>
  <si>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</si>
  <si>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DA N° 4648 de fecha 03/09/2014, autoriza cancelación de Permiso de Edificación Obra Menor $141.430.- Se cancela Permiso de Edificación y Ampliaciones con fecha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</si>
  <si>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</si>
  <si>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</si>
  <si>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</si>
  <si>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</si>
  <si>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</si>
  <si>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</si>
  <si>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</si>
  <si>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</si>
  <si>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</si>
  <si>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</si>
  <si>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</si>
  <si>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FNDR  Sectorial Programa Conservación de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</si>
  <si>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</si>
  <si>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</si>
  <si>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</si>
  <si>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</si>
  <si>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</si>
  <si>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</si>
  <si>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</si>
  <si>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</si>
  <si>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</si>
  <si>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</si>
  <si>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</si>
  <si>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</si>
  <si>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</si>
  <si>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</si>
  <si>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</si>
  <si>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</si>
  <si>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</si>
  <si>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</si>
  <si>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</si>
  <si>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</si>
  <si>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</si>
  <si>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</si>
  <si>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</si>
  <si>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</si>
  <si>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</si>
  <si>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</si>
  <si>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</si>
  <si>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</si>
  <si>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</si>
  <si>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</si>
  <si>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</si>
  <si>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</si>
  <si>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</si>
  <si>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</si>
  <si>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</si>
  <si>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</si>
  <si>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</si>
  <si>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</si>
  <si>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</si>
  <si>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</si>
  <si>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</si>
  <si>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</si>
  <si>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</si>
  <si>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</si>
  <si>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</si>
  <si>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</si>
  <si>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</si>
  <si>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</si>
  <si>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</si>
  <si>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</si>
  <si>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</si>
  <si>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</si>
  <si>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</si>
  <si>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</si>
  <si>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</si>
  <si>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</si>
  <si>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</si>
  <si>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</si>
  <si>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</si>
  <si>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</si>
  <si>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</si>
  <si>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</si>
  <si>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</si>
  <si>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</si>
  <si>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</si>
  <si>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</si>
  <si>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</si>
  <si>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</si>
  <si>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</si>
  <si>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</si>
  <si>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</si>
  <si>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</si>
  <si>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</si>
  <si>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</si>
  <si>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</si>
  <si>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</si>
  <si>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</si>
  <si>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</si>
  <si>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</si>
  <si>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</si>
  <si>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</si>
  <si>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</si>
  <si>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</si>
  <si>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</si>
  <si>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</si>
  <si>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</si>
  <si>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</si>
  <si>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Proyecto de Repavimentación Participativa “pasajes 12 ½ entre calles 31 Oriente y 12 Sur - pasaje 12 ½ Sur entre pasaje 32 Ote. y 12 y 13 Sur.- Calle 33 Oriente entre calles 10 Sur y Avenida Costanera.- Calle 11 ½ Sur con 33 Oriente.- Calle 32 ½ Oriente entre Avenida costanera con pasaje 12 Sur. N° 4308</t>
  </si>
  <si>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</si>
  <si>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</si>
  <si>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</si>
  <si>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</si>
  <si>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</si>
  <si>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</si>
  <si>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</si>
  <si>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</si>
  <si>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</si>
  <si>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</si>
  <si>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</si>
  <si>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</si>
  <si>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</si>
  <si>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</si>
  <si>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</si>
  <si>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</si>
  <si>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</si>
  <si>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</si>
  <si>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</si>
  <si>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2295-96-LP14</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</si>
  <si>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</si>
  <si>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</si>
  <si>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</si>
  <si>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</si>
  <si>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</si>
  <si>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</si>
  <si>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</si>
  <si>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</si>
  <si>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</si>
  <si>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</si>
  <si>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</si>
  <si>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</si>
  <si>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</si>
  <si>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</si>
  <si>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</si>
  <si>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Mediante Ord. 254 de fecha 24/09/2014 se solicita cancelación de permiso de obra menor.  Cuenta con Permiso de Obra Menor Simple N° 35 de fecha 20/10/2014</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</si>
  <si>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</si>
  <si>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</si>
  <si>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</si>
  <si>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</si>
  <si>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</si>
  <si>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</si>
  <si>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</si>
  <si>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</si>
  <si>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</si>
  <si>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</si>
  <si>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</si>
  <si>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</si>
  <si>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</si>
  <si>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</si>
  <si>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</si>
  <si>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 xml:space="preserve">Con fecha 13,08,2014 se reenvía proyecto a Cristián Henriquez para actualización </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</si>
  <si>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</si>
  <si>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</si>
  <si>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</si>
  <si>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</si>
  <si>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</si>
  <si>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</si>
  <si>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</si>
  <si>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</si>
  <si>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</si>
  <si>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</si>
  <si>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</si>
  <si>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</si>
  <si>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</si>
  <si>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Cuenta con acta de recepción provisoria de fecha 11,07,2014 y DA N° 4384 del 21,08,2014 aprueba ARP</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</si>
  <si>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</si>
  <si>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</si>
  <si>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</si>
  <si>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</si>
  <si>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</si>
  <si>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</si>
  <si>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</si>
  <si>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</si>
  <si>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</si>
  <si>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</si>
  <si>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</si>
  <si>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</si>
  <si>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</si>
  <si>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</si>
  <si>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</si>
  <si>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</si>
  <si>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Mediante DA N° 0044  del 08,01,2015 a Constructora R7 Ltda. Rut. 76,404,675-7 representada por la Srta. Yanet Inostroza</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</si>
  <si>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</si>
  <si>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</si>
  <si>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</si>
  <si>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</si>
  <si>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</si>
  <si>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</si>
  <si>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</si>
  <si>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Se envia resolución a equipo de licitaciones por mail el 21/01/2015 y por Memo N° 1 el 22/01/2015.</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</si>
  <si>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</si>
  <si>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</si>
  <si>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</si>
  <si>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</si>
  <si>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</si>
  <si>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</si>
  <si>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</si>
  <si>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</si>
  <si>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</si>
  <si>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</si>
  <si>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</si>
  <si>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</si>
  <si>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</si>
  <si>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EN VIAS DE POSTULACIÓN</t>
  </si>
  <si>
    <t>EN VIAS DE POSTULACION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</si>
  <si>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</si>
  <si>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</si>
  <si>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</si>
  <si>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</si>
  <si>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</si>
  <si>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</si>
  <si>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</si>
  <si>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</si>
  <si>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</si>
  <si>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</si>
  <si>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</si>
  <si>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</si>
  <si>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t>
  </si>
  <si>
    <t>2295-99-LP14                                2295-12-LP15 (2° llamado)</t>
  </si>
  <si>
    <t>05-12-2014                   27-01-2015</t>
  </si>
  <si>
    <t>12-01-2015             18-02-2015</t>
  </si>
  <si>
    <t>Acta de recepción provisoria de fecha 23/10/2014.   Mediante Ord. 1647 de fecha 22/10/2014 se solicita aprobar mediante decreto acta de recepción provisoria.  D.A. 5937 de fecha 17/11/2014 aprueba acta de recepción provisoria.</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</si>
  <si>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</si>
  <si>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</si>
  <si>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</si>
  <si>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</si>
  <si>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t>
  </si>
  <si>
    <t>Mediante Ord. 304 de fecha 11/11/2014 solicita cancelación de derechos municipales.  D.A. 5930 de fecha 17/11/2014 autoriza cancelación de derechos municipales por un monto de $5.460.807.  Se cancela derecho por permiso de edificación con fecha 22/12/2014.  Cuenta con Permiso de Edificación N° 248 de fecha 29/12/2014.</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</si>
  <si>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</si>
  <si>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</si>
  <si>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</si>
  <si>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</si>
  <si>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</si>
  <si>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</si>
  <si>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</si>
  <si>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</si>
  <si>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</si>
  <si>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</si>
  <si>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</si>
  <si>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</si>
  <si>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</si>
  <si>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</si>
  <si>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</si>
  <si>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</si>
  <si>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</si>
  <si>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</si>
  <si>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</si>
  <si>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</si>
  <si>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</si>
  <si>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</si>
  <si>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</si>
  <si>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</si>
  <si>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Se emcuentra en la trámitación de aprobaciones de servicios en última etapa.</t>
  </si>
  <si>
    <t>2013-2014-2015</t>
  </si>
  <si>
    <t>FNDR Vialidad Intermedia 2013- 2014-2015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</si>
  <si>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</si>
  <si>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</si>
  <si>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</si>
  <si>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</si>
  <si>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</si>
  <si>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</si>
  <si>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</si>
  <si>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</si>
  <si>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</si>
  <si>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</si>
  <si>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</si>
  <si>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</si>
  <si>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</si>
  <si>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</si>
  <si>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</si>
  <si>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</si>
  <si>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</si>
  <si>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</si>
  <si>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</si>
  <si>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</si>
  <si>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</si>
  <si>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</si>
  <si>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</si>
  <si>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</si>
  <si>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</si>
  <si>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</si>
  <si>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</si>
  <si>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</si>
  <si>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</si>
  <si>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</si>
  <si>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</si>
  <si>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</si>
  <si>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</si>
  <si>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</si>
  <si>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</si>
  <si>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</si>
  <si>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</si>
  <si>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</si>
  <si>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</si>
  <si>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</si>
  <si>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</si>
  <si>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</si>
  <si>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</si>
  <si>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</si>
  <si>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</si>
  <si>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</si>
  <si>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</si>
  <si>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</si>
  <si>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</si>
  <si>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</si>
  <si>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</si>
  <si>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</si>
  <si>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</si>
  <si>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</si>
  <si>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</si>
  <si>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</si>
  <si>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</si>
  <si>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</si>
  <si>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</si>
  <si>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</si>
  <si>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</si>
  <si>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</si>
  <si>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</si>
  <si>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</si>
  <si>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</si>
  <si>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</si>
  <si>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</si>
  <si>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</si>
  <si>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</si>
  <si>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</si>
  <si>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Vialidad Intermedia 2015</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</si>
  <si>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</si>
  <si>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</si>
  <si>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</si>
  <si>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</si>
  <si>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</si>
  <si>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</si>
  <si>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</si>
  <si>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</si>
  <si>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</si>
  <si>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FNDR SUBDERE 2015</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</si>
  <si>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</si>
  <si>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</si>
  <si>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</si>
  <si>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</si>
  <si>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</si>
  <si>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</si>
  <si>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devuletos al CNCA//Mediante Ord. N° 0260 del 03,02,2015 se envia rendición final y cierre del proyecto dado que se adjunta comprobante por devolución de dinero en excedentes al CNCA/</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</si>
  <si>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</si>
  <si>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</si>
  <si>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</si>
  <si>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</si>
  <si>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</si>
  <si>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</si>
  <si>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 xml:space="preserve">Mediante memo N° 03 de fecha 06/03/2015 se remiten carpetas copias para ITO y Contratista.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</si>
  <si>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</si>
  <si>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</si>
  <si>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</si>
  <si>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</si>
  <si>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</si>
  <si>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</si>
  <si>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</si>
  <si>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</si>
  <si>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</si>
  <si>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</si>
  <si>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</si>
  <si>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</si>
  <si>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</si>
  <si>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FNDR Sectorial  2011-2013-2015</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</si>
  <si>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</si>
  <si>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</si>
  <si>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</si>
  <si>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</si>
  <si>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</si>
  <si>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</si>
  <si>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</si>
  <si>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 xml:space="preserve">Ord. N° 025 de fecha 16/02/2015, solicita cancelación  de derechos municipales. Con fecha 17/03/2015 se cancela permiso. </t>
  </si>
  <si>
    <t>Decreto Exento N° 1698 de fecha 22/12/2014.  D.A. 1545 de fecha 26/03/2015 aprueba convenio suscrito con fecha 04/11/2014.</t>
  </si>
  <si>
    <t>600+120 días aumento de plazo+138 días 2° aumento de plazo+62 (anexo contrato de fecha 21,01,2015)</t>
  </si>
  <si>
    <t>06-04-2014,  nueva fecha de término 04/08/2014, nueva fecha de término 20/12/2014// Nueva fecha de termino el 20,02,2015</t>
  </si>
  <si>
    <t>2010-2011-2015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</si>
  <si>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</si>
  <si>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</si>
  <si>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</si>
  <si>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</si>
  <si>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</si>
  <si>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</si>
  <si>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</si>
  <si>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Cuenta con RS* desde el 18,03,2015</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</si>
  <si>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</si>
  <si>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</si>
  <si>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</si>
  <si>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</si>
  <si>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</si>
  <si>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</si>
  <si>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</si>
  <si>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</si>
  <si>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02,07,2015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</si>
  <si>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</si>
  <si>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</si>
  <si>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</si>
  <si>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</si>
  <si>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</si>
  <si>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</si>
  <si>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</si>
  <si>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FNDR 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</si>
  <si>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</si>
  <si>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</si>
  <si>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</si>
  <si>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</si>
  <si>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</si>
  <si>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</si>
  <si>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22,03,2016</t>
  </si>
  <si>
    <t>23,04,2015</t>
  </si>
  <si>
    <t>04,07,2015</t>
  </si>
  <si>
    <t>FNDR 2014-2015</t>
  </si>
  <si>
    <t>Carlos Pérez Véliz</t>
  </si>
  <si>
    <t>D.A. 2025 de fecha 23/04/2015 autoriza la ejecución mediante la modalidad de administración directa, a cargo del profesional del DAEM Carlos Perez Veliz.</t>
  </si>
  <si>
    <t>D.A. 1743 de fecha 13/04/2015 a Importaciones y Representaciones JJC Ltda.</t>
  </si>
  <si>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t>
  </si>
  <si>
    <t>D.A. 505 de fecha 29/01/2015 a Constructora Molina Lepe E.I.R.L.  Contrato firmado con fecha 30/03/2015.</t>
  </si>
  <si>
    <t>DA N° 1290 de fecha 16/03/2015, adjudica a Constructora CASAA Ltda. Contrato firmado  con fecha 02/04/2015. Orden de compra N° 2295-68-SE15.</t>
  </si>
  <si>
    <t>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</si>
  <si>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</si>
  <si>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</si>
  <si>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</si>
  <si>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</si>
  <si>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</si>
  <si>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</si>
  <si>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Acta de aprobación de fecha 13,05,2015 por parte del GORE</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</si>
  <si>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</si>
  <si>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</si>
  <si>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</si>
  <si>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</si>
  <si>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</si>
  <si>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</si>
  <si>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</si>
  <si>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</si>
  <si>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</si>
  <si>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</si>
  <si>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</si>
  <si>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</si>
  <si>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</si>
  <si>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</si>
  <si>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</si>
  <si>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</si>
  <si>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</si>
  <si>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</si>
  <si>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</si>
  <si>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</si>
  <si>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</si>
  <si>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</si>
  <si>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</si>
  <si>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</si>
  <si>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</si>
  <si>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</si>
  <si>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</si>
  <si>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</si>
  <si>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Juli, actualizar planilla, ya que durante esta semana llegó oficio del Minvu en donde nos indican que quedamos en prioridad  bajisima respecto la región. Faltan datos de la fecha de la repostulación.</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</si>
  <si>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</si>
  <si>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</si>
  <si>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</si>
  <si>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</si>
  <si>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</si>
  <si>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agilizar este tema, lleva pendiente mucho tiempo</t>
  </si>
  <si>
    <t>Se debe rerpostular al FRIL 2015 y lo deberá retomar Pablo Tartari</t>
  </si>
  <si>
    <t>Vero, completar los datos con la postulación al FRIL 2015</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</si>
  <si>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</si>
  <si>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</si>
  <si>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</si>
  <si>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</si>
  <si>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</si>
  <si>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</si>
  <si>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</si>
  <si>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</si>
  <si>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</si>
  <si>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</si>
  <si>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</si>
  <si>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</si>
  <si>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</si>
  <si>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</si>
  <si>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</si>
  <si>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</si>
  <si>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</si>
  <si>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</si>
  <si>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</si>
  <si>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</si>
  <si>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</si>
  <si>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</si>
  <si>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</si>
  <si>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</si>
  <si>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</si>
  <si>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</si>
  <si>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</si>
  <si>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</si>
  <si>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</si>
  <si>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FNDR 2012-2013- 2014-2015-2016</t>
  </si>
  <si>
    <t>2011-2012-2013-2014-2015-2016</t>
  </si>
  <si>
    <t>ORD. N° 0688 de fecha 14/05/2015 informa priorización regional programa espacio publicos queda en lugar N° 23 de 23</t>
  </si>
  <si>
    <t>Ord. N° 0688 de fecha 14/05/2015 informa priorización regional programa espacio publicos queda en lugar N° 20 de 23</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</si>
  <si>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</si>
  <si>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</si>
  <si>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</si>
  <si>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</si>
  <si>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</si>
  <si>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</si>
  <si>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</si>
  <si>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</si>
  <si>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</si>
  <si>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</si>
  <si>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</si>
  <si>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</si>
  <si>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</si>
  <si>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</si>
  <si>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</si>
  <si>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</si>
  <si>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</si>
  <si>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</si>
  <si>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</si>
  <si>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</si>
  <si>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</si>
  <si>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</si>
  <si>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</si>
  <si>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</si>
  <si>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</si>
  <si>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</si>
  <si>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</si>
  <si>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</si>
  <si>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</si>
  <si>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</si>
  <si>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</si>
  <si>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</si>
  <si>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</si>
  <si>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</si>
  <si>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</si>
  <si>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</si>
  <si>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</si>
  <si>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</si>
  <si>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</si>
  <si>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</si>
  <si>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</si>
  <si>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</si>
  <si>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</si>
  <si>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</si>
  <si>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</si>
  <si>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</si>
  <si>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</si>
  <si>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</si>
  <si>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</si>
  <si>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</si>
  <si>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</si>
  <si>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t>
  </si>
  <si>
    <t>EN EJECUCIÓN (El acta de entrega de terreno no ha sido enviada por el ITO)</t>
  </si>
  <si>
    <t>Circular 33 o PMU /FAEP 2015</t>
  </si>
  <si>
    <t>REPOSTULAR   Revitalización 2015, estamos a la espera de aprobación del listado de iniciativas que se mandó al Ministerio de Educación.  Este diseño lo voy a ver yo/  Ok, entonces mientras solicitamos las factibilidades//</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</si>
  <si>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</si>
  <si>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t>
  </si>
  <si>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t>
  </si>
  <si>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</si>
  <si>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</si>
  <si>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</si>
  <si>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</si>
  <si>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</si>
  <si>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Postulado cod. Bip 30103440. se remiten antecedentes via Ord. xxxx de fecha 07/09/2010 de Alcalde a Intendente. Con fecha 1967 se remite a SEREMI de planificación Certificado de Admisiblidad emitido por IND.  Se postula con fecha 15/04/2012 a proceso presupuestario FNDR 2012. Ord. Nº U.G.D. 2327 de fecha 29/06/2012 solicita ingreso de las iniciativas al Sistema Nacional de Inversiones año 2013.   Mediante Ord. 732 de fecha 26/03/2015 de Alcalde a  Sr. Intendente, se postula iniciativa a proceso presupuestario año 2015.  Postulado año presupuestario 2016 mediante Ord. 1281 de fecha 28/05/2015.</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</si>
  <si>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</si>
  <si>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</si>
  <si>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</si>
  <si>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</si>
  <si>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</si>
  <si>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</si>
  <si>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</si>
  <si>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r>
      <t xml:space="preserve">Según observación de fecha 26/09/2012 falta documento que acredite la tenencia de la propiedad en que se ejecutará el proyecto. </t>
    </r>
    <r>
      <rPr>
        <sz val="9"/>
        <color indexed="10"/>
        <rFont val="Arial"/>
        <family val="2"/>
      </rPr>
      <t>Proyecto sera ejecutado por el Departamento de Construcción 2015</t>
    </r>
  </si>
  <si>
    <r>
      <t xml:space="preserve">Se reciben observaciones mediante correo electrónico de fecha 25/05/2015.  </t>
    </r>
    <r>
      <rPr>
        <sz val="9"/>
        <color indexed="10"/>
        <rFont val="Arial"/>
        <family val="2"/>
      </rPr>
      <t xml:space="preserve">Se de respuesta a observaciones mediante Ord. 1355 de fecha 03/06/2015. </t>
    </r>
  </si>
  <si>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</si>
  <si>
    <t>RATE FI. Se esta trabajando en dubsanar las observaciones hechas por Serplac para obtener el RATE RS.</t>
  </si>
  <si>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</si>
  <si>
    <r>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t>
    </r>
    <r>
      <rPr>
        <sz val="9"/>
        <color indexed="10"/>
        <rFont val="Arial"/>
        <family val="2"/>
      </rPr>
      <t>.Con fecha 22 de abril del 2015 , mediante carta dirigida al Sr. Alcalde , renuncian al proyecto la Directiva del Comite de Agua Potable del Sector.</t>
    </r>
  </si>
  <si>
    <t>Mediante Decreto Nº 7556 del 14 de Diciembre de 2011, se adjudica el proyecto Construccion Casetas Sanitarias Panguilemo- Etapa Diseño" a la empresa C y C Ingenieros Civiles Ltda. Por un monto de $ 62.000.000.</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</si>
  <si>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t>
    </r>
    <r>
      <rPr>
        <b/>
        <sz val="9"/>
        <color indexed="10"/>
        <rFont val="Arial"/>
        <family val="2"/>
      </rPr>
      <t>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t>
    </r>
  </si>
  <si>
    <t xml:space="preserve">Se necesita comprar 3 terrenos en el sector de Panguielmo para dar solucion sanitaria  se presenta a concejo Municipal mediante ORD 643 de fecha 29-11-2012. </t>
  </si>
  <si>
    <r>
      <t>Se trabaja en la adquisición del ultimo terreno para planta elevadora sector Panguilemo  Norte al cual le faltaba pocesion efectiva., Se trabaja en la compra del terreno de la Sucesión Mejias</t>
    </r>
    <r>
      <rPr>
        <sz val="9"/>
        <color indexed="10"/>
        <rFont val="Arial"/>
        <family val="2"/>
      </rPr>
      <t>.Se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r>
  </si>
  <si>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</si>
  <si>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</si>
  <si>
    <t>PMU 2014-2015</t>
  </si>
  <si>
    <r>
      <t>Se reciben observaciones con fecha   a traves del portal// Se envia consulta al SERVIU  respecto del plazo del comodato mediante oficio N° 0202  de fecha 26,01,2015    , y se solicita a Lorena aprobación de proyecto de instalaciones</t>
    </r>
    <r>
      <rPr>
        <sz val="9"/>
        <color indexed="10"/>
        <rFont val="Arial"/>
        <family val="2"/>
      </rPr>
      <t>.Se responden observaciones con fecha 09,06,2015// Se adjunta oficio a Subsecretario conforme a nuevas instrucciones de la fuente  oficio N° 1414 del 05,06,2015/  Se modifica el monto total postulado de acuerdo a observaciones y cambios del proyecto.</t>
    </r>
  </si>
  <si>
    <r>
      <t xml:space="preserve">ESTADO AL 30,06,2015 </t>
    </r>
    <r>
      <rPr>
        <sz val="9"/>
        <rFont val="Arial"/>
        <family val="2"/>
      </rPr>
      <t>(PERFIL, EN VIAS DE POSTULACIÓN,POSTULADO, REPOSTULADO, EN ESPERA DE RESULTADOS,APROBADO TÉCNICAMENTE, APROBADO FINANCIERAMENTE, RETIRADO)</t>
    </r>
  </si>
  <si>
    <r>
      <t xml:space="preserve">ESTADO AL 30,06,2015           </t>
    </r>
    <r>
      <rPr>
        <sz val="9"/>
        <rFont val="Arial"/>
        <family val="2"/>
      </rPr>
      <t>(PERFIL, EN VIAS DE POSTULACIÓN,POSTULADO, REPOSTULADO, EN ESPERA DE RESULTADOS,APROBADO TÉCNICAMENTE, APROBADO FINANCIERAMENTE, RETIRADO)</t>
    </r>
  </si>
  <si>
    <r>
      <t xml:space="preserve">ESTADO AL 30,06,2015         </t>
    </r>
    <r>
      <rPr>
        <sz val="9"/>
        <rFont val="Arial"/>
        <family val="2"/>
      </rPr>
      <t>(PERFIL, EN VIAS DE POSTULACIÓN,POSTULADO, REPOSTULADO, EN ESPERA DE RESULTADOS,APROBADO TÉCNICAMENTE, APROBADO FINANCIERAMENTE, RETIRADO)</t>
    </r>
  </si>
  <si>
    <r>
      <t xml:space="preserve">ESTADO AL 30,06,2015   </t>
    </r>
    <r>
      <rPr>
        <sz val="9"/>
        <rFont val="Arial"/>
        <family val="2"/>
      </rPr>
      <t>(PERFIL, EN VIAS DE POSTULACIÓN,POSTULADO, REPOSTULADO, EN ESPERA DE RESULTADOS,APROBADO TÉCNICAMENTE, APROBADO FINANCIERAMENTE, RETIRADO)</t>
    </r>
  </si>
  <si>
    <r>
      <t xml:space="preserve">ESTADO AL 30,06,2015      </t>
    </r>
    <r>
      <rPr>
        <sz val="8"/>
        <rFont val="Arial"/>
        <family val="2"/>
      </rPr>
      <t>(PERFIL, EN VIAS DE POSTULACIÓN,POSTULADO, REPOSTULADO, EN ESPERA DE RESULTADOS,APROBADO TÉCNICAMENTE, APROBADO FINANCIERAMENTE, RETIRADO)</t>
    </r>
  </si>
  <si>
    <r>
      <t xml:space="preserve">ESTADO AL 30,06,2015         </t>
    </r>
    <r>
      <rPr>
        <sz val="9"/>
        <rFont val="Century Gothic"/>
        <family val="2"/>
      </rPr>
      <t>(PERFIL, EN VIAS DE POSTULACIÓN,POSTULADO, REPOSTULADO, EN ESPERA DE RESULTADOS,APROBADO TÉCNICAMENTE, APROBADO FINANCIERAMENTE, RETIRADO)</t>
    </r>
  </si>
  <si>
    <t>ESTADO AL 30,06,2015</t>
  </si>
  <si>
    <t>ACTUALIZACIÓN ESTADO DE PROYECTOS AL 30,06,2015</t>
  </si>
  <si>
    <r>
      <t xml:space="preserve">14-11-2014, nueva fecha de término 31/12/2014,  </t>
    </r>
    <r>
      <rPr>
        <sz val="9"/>
        <color indexed="10"/>
        <rFont val="Arial"/>
        <family val="2"/>
      </rPr>
      <t>fecha de término real 26/01/2015</t>
    </r>
  </si>
  <si>
    <r>
      <t>54+48+</t>
    </r>
    <r>
      <rPr>
        <sz val="9"/>
        <color indexed="10"/>
        <rFont val="Arial"/>
        <family val="2"/>
      </rPr>
      <t>10</t>
    </r>
  </si>
  <si>
    <r>
      <t xml:space="preserve">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t>
    </r>
    <r>
      <rPr>
        <sz val="9"/>
        <color indexed="10"/>
        <rFont val="Arial"/>
        <family val="2"/>
      </rPr>
      <t>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t>
    </r>
  </si>
  <si>
    <t>Aprobado técnicamente mediante Acta de Evaluación 2, de fecha 10/06/2015</t>
  </si>
  <si>
    <t>JULI, ACTUALIZAR LÑA PLANILLA YA QUE ALEJANDRO INFORMA QUE ESTO YA ESTÁ TERMINADO Y QUE ESTA SEMANA SE INGRESA A SERVIU</t>
  </si>
  <si>
    <t xml:space="preserve">Mediante Ord. 1344 de fecha 02/06/2015 de Sr. Alcalde a Sra. Eva Walezca Ibañez se da respuesta a solicitud de reevaluación del proyecto. </t>
  </si>
  <si>
    <t>Reposición del Cierre Perimetral costado sur de la Escuela Lorenzo Varoli Gerardi, Talca</t>
  </si>
  <si>
    <t>5 Sur N° 2550, Pobl. Manso de Velasco, entre pasaje 18 1/2 sur A y pasaje 18 1/2 sur C</t>
  </si>
  <si>
    <t>Contempla la reposición total de muro ubicado en el costado sur del establecimiento, el cual se encuentra con severos daños estructurales desde el terremoto del 2010,</t>
  </si>
  <si>
    <t>PMU FIE Plan Preventivo 2016</t>
  </si>
  <si>
    <t>Postulado mediante Ord. 1499 de fecha 16/06/205, y se ingresan antecedentes a portal PMU el 17/06/2015 con el código 1-A-2015-247</t>
  </si>
  <si>
    <t xml:space="preserve">POSTULADO </t>
  </si>
  <si>
    <t>Construcción Cubierta de Multicancha Escuela Puertas Negras, Talca</t>
  </si>
  <si>
    <t>Camino Puertas Negras s/n</t>
  </si>
  <si>
    <t>Consiste en la construcción de una cubierta para la multicancha existente en el establecimiento, con una superficie aproximada de 695,50 m2.</t>
  </si>
  <si>
    <t>FAEMP 2015</t>
  </si>
  <si>
    <t>Mediante Ord. 084 de fecha 18/06/2015 se remiten antecedentes técnicos al DAEM, ya que será ejecutado por el Depto. de Construcción</t>
  </si>
  <si>
    <t>Reparación de Techumbres, Instalación Eléctrica y Aguas Lluvias, Liceo Héctor P´rez Biott, Talca.</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</si>
  <si>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</si>
  <si>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</si>
  <si>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</si>
  <si>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</si>
  <si>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Reparación y Habilitación Liceo Ignacio Carrera Pinto, Talca.</t>
  </si>
  <si>
    <t>1 Sur 7 Poniente N° 1111, Talca.</t>
  </si>
  <si>
    <t>Considera la reparación y habilitación de  establecimiento para que se puedan reubicar los alumnos provenientes del Liceo B11 provenientes de Escuela la Florida.</t>
  </si>
  <si>
    <t xml:space="preserve">A LA ESPERA QUE LLEGUE EL CONVENIO TOTALMENTE TRAMITADO PARA INICIAR LOS TRABAJOS DE EJECUCIÓN </t>
  </si>
  <si>
    <t>Ejecución por Administración Directa a traves del DAEM (Carlos Pérez)</t>
  </si>
  <si>
    <r>
      <t xml:space="preserve">DA N° 0568 del 31,01,2014 designa Comisión de Recepción// Ord. N° 0652 del 30,04,2014 DOM remite al Sr. Alcalde Acta de Recepción provisoria de fecha 24,02,2014 para aprobación mediante Decreto Alcaldicio// Otorga 12 días para subsanar observaciones// Fecha de termino real 07,02,2014/  </t>
    </r>
    <r>
      <rPr>
        <sz val="9"/>
        <color indexed="10"/>
        <rFont val="Arial"/>
        <family val="2"/>
      </rPr>
      <t>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r>
  </si>
  <si>
    <t xml:space="preserve"> Cristian San Martín, traspasado a Eugenio Monsalve, traspasado a Pablo Tartari</t>
  </si>
  <si>
    <r>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t>
    </r>
    <r>
      <rPr>
        <sz val="9"/>
        <color indexed="10"/>
        <rFont val="Arial"/>
        <family val="2"/>
      </rPr>
      <t xml:space="preserve"> Acta de Recepción Provisoria con Observaciones de fecha 16/01/2015, que otorga un plazo de 10 días corridos para subsanar totalidad de observaciones.   Cuenta con Acta de Recepción Provisoria de fecha 20/05/2015.  D.A. 2927 de fecha 08/06/2015 aprueba acta de recepción provisoria.</t>
    </r>
  </si>
  <si>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</si>
  <si>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</si>
  <si>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Postulado mediante oficio                       N° 1498 del 16,06,2015 ingresado en SECREDUC con fecha 17,06,2016</t>
  </si>
  <si>
    <t>Mejoramiento y Reposición Cubierta más Reposición Pavimento Patio Techado Escuela Brilla El Sol.</t>
  </si>
  <si>
    <t>Consiste en construir una cubierta de apoyo a los pabellones modulares existentes en la escuela.Junto a ello se deberán reponer las planchas de talleres , además reponer el pavimento del patio techado.</t>
  </si>
  <si>
    <t>Mejoramiento cocina y Habilitación baño manipuladoras y profesores Escuela Antupehuén</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</si>
  <si>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</si>
  <si>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</si>
  <si>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</si>
  <si>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</si>
  <si>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 xml:space="preserve">DA N° 2167 de fecha 28/04/2015,  declara desierta propuesta publica 2295-23-le15 </t>
  </si>
  <si>
    <r>
      <t xml:space="preserve">DA N° 1378 de fecha 18/03/2015 aprueba bases administrativas especiales 2° llamado. </t>
    </r>
    <r>
      <rPr>
        <sz val="9"/>
        <color indexed="10"/>
        <rFont val="Arial"/>
        <family val="2"/>
      </rPr>
      <t>Ord. N° 223 de fecha 03/06/2015 solicita declarar inadmisible propuesta publica 2295-36-le15</t>
    </r>
  </si>
  <si>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</si>
  <si>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</si>
  <si>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</si>
  <si>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</si>
  <si>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r>
      <t xml:space="preserve">Mediante Ord. 318 de fecha 09/12/2014 se solicita cancelación de derechos municipales por un monto de $1,842,616,-  Con fecha 29/12/2014 se cancela permiso de edificación. Permiso de Edificación N° 5 de fecha 09/01/2015. Ord. N° 259 de fecha 26/09/2014 se solicita al DAEM Plan de Contigencia. </t>
    </r>
    <r>
      <rPr>
        <sz val="9"/>
        <color indexed="10"/>
        <rFont val="Arial"/>
        <family val="2"/>
      </rPr>
      <t>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t>
    </r>
  </si>
  <si>
    <t>Cristián San Martín, traspasado a Pablo Tartari</t>
  </si>
  <si>
    <t>Mediante Ord. 0818 de fecha 15/04/2011 se remiten antecedentes a IND para obtener visación.  Mediante Ord. 2895 de fecha 04/12/2014 de Sr. Alcalde a DOM se solicita cambio de profesional</t>
  </si>
  <si>
    <t>Mediante Resolución N° 181/2014 aprueba cambio de profesional, asumiendo Pablo Tartari como Arquitecto.</t>
  </si>
  <si>
    <t>Con fecha 24/06/2015 se ingresan antecedentes a DOM para obtención del Permiso de Edificación.</t>
  </si>
  <si>
    <r>
      <t xml:space="preserve">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t>
    </r>
    <r>
      <rPr>
        <sz val="9"/>
        <color indexed="10"/>
        <rFont val="Arial"/>
        <family val="2"/>
      </rPr>
      <t>Mediante oficio N° 082 del 09,06,2015 se solicita la cancelación de Derechos Municipales por concepto de permiso de edificación.</t>
    </r>
  </si>
  <si>
    <r>
      <t>La planimetrá de arquitectura fue enviada a Carlos Perez mediante correo electronico con fecha 11,05,2015 por Rodrigo Bertín, queda a la espera del envio de estructura por muro de contención y planos de instalaciones, el  del puesto lo estimará él, dado que se ejecutará por Administración directa del DAEM./</t>
    </r>
    <r>
      <rPr>
        <sz val="9"/>
        <color indexed="10"/>
        <rFont val="Arial"/>
        <family val="2"/>
      </rPr>
      <t xml:space="preserve"> Mediante Ord. N°087 del 22,06,2015 se remite planimetría de estructura// Mediante mail de fecha 22,06,2015 se remite formato digital de estructura a Carlos Pérez//</t>
    </r>
  </si>
  <si>
    <r>
      <t>Revisar estado en pataforma porque le quitaron elegibilidad a la mayoría de los proyectos. Es necesario reactivarlos todos y mantener una buena cartera elegible. Se ha solicitado la actualización de este proyecto al Cristian Henriquez, se vuelve a reiterar su petición./</t>
    </r>
    <r>
      <rPr>
        <sz val="9"/>
        <color indexed="10"/>
        <rFont val="Arial"/>
        <family val="2"/>
      </rPr>
      <t xml:space="preserve"> Se reitera petición a Cristian Henriquez mediante mail con fecha 04,06,2015 y 23,06,2015//</t>
    </r>
  </si>
  <si>
    <r>
      <t>Se canceló permiso de Obra Menor 24,09,2013 (</t>
    </r>
    <r>
      <rPr>
        <sz val="9"/>
        <color indexed="10"/>
        <rFont val="Arial"/>
        <family val="2"/>
      </rPr>
      <t>dado que por esta vía no se ha obtenido el financiamiento, se respostuló a FRIL 2015)</t>
    </r>
  </si>
  <si>
    <t>Sección de CORE de fecha 26/05/2015</t>
  </si>
  <si>
    <t>Sección de CORE de fecha09/06/2015</t>
  </si>
  <si>
    <r>
      <t xml:space="preserve">2295-17-LE15     </t>
    </r>
    <r>
      <rPr>
        <sz val="9"/>
        <color indexed="10"/>
        <rFont val="Arial"/>
        <family val="2"/>
      </rPr>
      <t>2295-49-LE15 (2° llamado)</t>
    </r>
  </si>
  <si>
    <r>
      <t xml:space="preserve">02-03-2015         </t>
    </r>
    <r>
      <rPr>
        <sz val="9"/>
        <color indexed="10"/>
        <rFont val="Arial"/>
        <family val="2"/>
      </rPr>
      <t>26/06/2015</t>
    </r>
  </si>
  <si>
    <r>
      <t xml:space="preserve">13-03-2015          </t>
    </r>
    <r>
      <rPr>
        <sz val="9"/>
        <color indexed="10"/>
        <rFont val="Arial"/>
        <family val="2"/>
      </rPr>
      <t>10/07/2015</t>
    </r>
    <r>
      <rPr>
        <sz val="9"/>
        <rFont val="Arial"/>
        <family val="2"/>
      </rPr>
      <t xml:space="preserve">                </t>
    </r>
  </si>
  <si>
    <t>Se reciben observaciones Acta N°1 con fecha 17,06,2015.// se subsanan observaciones con fecha 26,06,2015 y se envian a GORE mediante oficio N° 089</t>
  </si>
  <si>
    <t xml:space="preserve">Se reciben observaciones Acta N°1 con fecha 25,06,2015.// </t>
  </si>
  <si>
    <t>Mediante oficio N° 085 de fecha 19,06,2015 se solicita la cancelación de derechos muncipales por concepto de permiso de edificación.// Con fecha 26,06,2015 se cancela derechos municipales por un monto de                        $ 183,074//</t>
  </si>
  <si>
    <t>Decreto Alcaldicio N° 3258 de fecha 26,06,2015 a Construcciones Intermodulares Ltda. RUT. 77.976.130-4</t>
  </si>
  <si>
    <r>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t>
    </r>
    <r>
      <rPr>
        <sz val="9"/>
        <color indexed="10"/>
        <rFont val="Arial"/>
        <family val="2"/>
      </rPr>
      <t>.Resolución Exenta 004613 del 16,06,2015 recibida por la jefatura mediante mail de fecha 18,06,2015, el cual amplia el plazo del convenio quedandoi como fecha tope de ejecución al 04,04,2016, se debe esperar la respectiva modificación de Convenio (30,06,2015)//</t>
    </r>
  </si>
  <si>
    <r>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Mediante Ord. 965 de Sr. Alcalde a Jefe de División de Análisis y Control de Gestión se solicita pronunciamiento formal por parte del GORE, con el fin de iniciar el proceso de licitación, ya que la Reevaluación del proyecto obtuvo RS favorable con fecha 21/04/2015.  D.A. 2477 de fecha 19/05/2015 autoriza cancelación de derechos municipales por concepcto de modificación proyecto.  </t>
    </r>
    <r>
      <rPr>
        <sz val="9"/>
        <color indexed="10"/>
        <rFont val="Arial"/>
        <family val="2"/>
      </rPr>
      <t xml:space="preserve">Con fecha 02/06/2015 se cancela modificación permiso de edificación. </t>
    </r>
    <r>
      <rPr>
        <sz val="9"/>
        <color indexed="10"/>
        <rFont val="Arial"/>
        <family val="2"/>
      </rPr>
      <t xml:space="preserve"> Mediante Ord. 1495 de fecha 16/06/2015 se solicita cambio de profesional.  Resolución N° 77/2015 del 19/06/2015 aprueba cambio de profesional quedando a cargo Pablo Tartari.//  </t>
    </r>
    <r>
      <rPr>
        <sz val="9"/>
        <color indexed="10"/>
        <rFont val="Arial"/>
        <family val="2"/>
      </rPr>
      <t>Con fecha 22/06/2015 se ingresan antecedentes para Recepción Municipal//</t>
    </r>
  </si>
  <si>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t>
  </si>
  <si>
    <r>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t>
    </r>
    <r>
      <rPr>
        <sz val="9"/>
        <color indexed="10"/>
        <rFont val="Arial"/>
        <family val="2"/>
      </rPr>
      <t>/ Mediante oficio N° 0941 de fecha 09,06,2015 DOM solicita designar comisión de recepción provisoria y definitiva de la obra//DA N° 3026 del 16,06,2015 designa comisión de recepción//</t>
    </r>
  </si>
  <si>
    <r>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t>
    </r>
    <r>
      <rPr>
        <sz val="9"/>
        <color indexed="10"/>
        <rFont val="Arial"/>
        <family val="2"/>
      </rPr>
      <t>//DA N° 3027 del 16,06,2015 designa comisión de recepción//</t>
    </r>
  </si>
  <si>
    <r>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t>
    </r>
    <r>
      <rPr>
        <sz val="9"/>
        <color indexed="10"/>
        <rFont val="Arial"/>
        <family val="2"/>
      </rPr>
      <t>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t>
    </r>
  </si>
  <si>
    <t>Corresponde al ítem de equipamiento que esta viendo directamente la Directora del establecimiento en conjunto con el DAEM y Patricio Chávez para el área de rendiciones</t>
  </si>
  <si>
    <t xml:space="preserve">2295-2-LE15                                             2295-40-LE15                                                        </t>
  </si>
  <si>
    <t xml:space="preserve">16-01-2015                              27,05,2015                            </t>
  </si>
  <si>
    <t xml:space="preserve">30,01,2015                                     05,06,2015                                   </t>
  </si>
  <si>
    <r>
      <t xml:space="preserve">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t>
    </r>
    <r>
      <rPr>
        <sz val="9"/>
        <color indexed="10"/>
        <rFont val="Arial"/>
        <family val="2"/>
      </rPr>
      <t>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t>
    </r>
  </si>
  <si>
    <t>2° llamado de licitacion publica declarado desierto.</t>
  </si>
  <si>
    <r>
      <t>APROBADO TECNICAMENTE</t>
    </r>
    <r>
      <rPr>
        <sz val="9"/>
        <color indexed="10"/>
        <rFont val="Arial"/>
        <family val="2"/>
      </rPr>
      <t xml:space="preserve"> y respostulado a otra fuente de financiamiento</t>
    </r>
  </si>
  <si>
    <r>
      <t>Este proyecto se postuló para ejecución por Administración Directa// Se canceló permiso de Obra Menor 24,09,2013/</t>
    </r>
    <r>
      <rPr>
        <sz val="9"/>
        <color indexed="10"/>
        <rFont val="Arial"/>
        <family val="2"/>
      </rPr>
      <t>/(dado que por esta vía no se ha obtenido el financiamiento, se respostuló a FRIL 2015)</t>
    </r>
  </si>
  <si>
    <r>
      <t xml:space="preserve">APROBADO TECNICAMENTE </t>
    </r>
    <r>
      <rPr>
        <sz val="9"/>
        <color indexed="10"/>
        <rFont val="Arial"/>
        <family val="2"/>
      </rPr>
      <t>y respostulado a otra fuente de financiamiento</t>
    </r>
  </si>
  <si>
    <r>
      <t xml:space="preserve">Se canceló permiso deObra Menor 24,09,2013// </t>
    </r>
    <r>
      <rPr>
        <sz val="9"/>
        <color indexed="10"/>
        <rFont val="Arial"/>
        <family val="2"/>
      </rPr>
      <t>(dado que por esta vía no se ha obtenido el financiamiento, se respostuló a FRIL 2015)</t>
    </r>
  </si>
  <si>
    <r>
      <t xml:space="preserve">EJECUTADO, En tramite Recepción Provisoria </t>
    </r>
    <r>
      <rPr>
        <sz val="8"/>
        <color indexed="10"/>
        <rFont val="Arial"/>
        <family val="2"/>
      </rPr>
      <t>( al 30,06,2015 no se ha recibido copia del acta de recepción provisoria de la obra)</t>
    </r>
  </si>
  <si>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</si>
  <si>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r>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t>
    </r>
    <r>
      <rPr>
        <sz val="9"/>
        <color indexed="10"/>
        <rFont val="Arial"/>
        <family val="2"/>
      </rPr>
      <t xml:space="preserve">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t>
    </r>
  </si>
  <si>
    <r>
      <t xml:space="preserve">ESTADO AL 30,06,2015                         </t>
    </r>
    <r>
      <rPr>
        <sz val="9"/>
        <rFont val="Arial"/>
        <family val="2"/>
      </rPr>
      <t>(PERFIL, EN VIAS DE POSTULACIÓN,POSTULADO, REPOSTULADO, EN ESPERA DE RESULTADOS,APROBADO TÉCNICAMENTE, APROBADO FINANCIERAMENTE, RETIRADO)</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</si>
</sst>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72">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sz val="9"/>
      <name val="Comic Sans MS"/>
      <family val="4"/>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9"/>
      <color indexed="10"/>
      <name val="Arial"/>
      <family val="2"/>
    </font>
    <font>
      <b/>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Century Gothic"/>
      <family val="2"/>
    </font>
    <font>
      <sz val="8"/>
      <color indexed="10"/>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Century Gothic"/>
      <family val="2"/>
    </font>
    <font>
      <sz val="8"/>
      <color rgb="FFFF0000"/>
      <name val="Verdana"/>
      <family val="2"/>
    </font>
    <font>
      <sz val="9"/>
      <color rgb="FFFF0000"/>
      <name val="Arial"/>
      <family val="2"/>
    </font>
    <font>
      <b/>
      <sz val="9"/>
      <color rgb="FFFF0000"/>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62"/>
        <bgColor indexed="64"/>
      </patternFill>
    </fill>
    <fill>
      <patternFill patternType="solid">
        <fgColor indexed="5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58"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59" fillId="20"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551">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192" fontId="13" fillId="0" borderId="10" xfId="0" applyNumberFormat="1" applyFont="1" applyBorder="1" applyAlignment="1">
      <alignment horizontal="justify" vertical="center" wrapText="1"/>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92" fontId="13" fillId="0" borderId="12" xfId="0" applyNumberFormat="1" applyFont="1" applyBorder="1" applyAlignment="1">
      <alignment horizontal="justify" vertical="center" wrapText="1"/>
    </xf>
    <xf numFmtId="14" fontId="13" fillId="0" borderId="10" xfId="0" applyNumberFormat="1" applyFont="1" applyBorder="1" applyAlignment="1">
      <alignment horizontal="justify" vertical="center" wrapText="1"/>
    </xf>
    <xf numFmtId="192" fontId="13" fillId="0" borderId="10" xfId="0" applyNumberFormat="1" applyFont="1" applyFill="1" applyBorder="1" applyAlignment="1">
      <alignment horizontal="justify" vertical="center" wrapText="1"/>
    </xf>
    <xf numFmtId="182" fontId="13" fillId="0" borderId="10" xfId="50" applyNumberFormat="1"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12" xfId="0" applyFont="1" applyFill="1" applyBorder="1" applyAlignment="1">
      <alignment horizontal="justify" vertical="center" wrapText="1"/>
    </xf>
    <xf numFmtId="182" fontId="13" fillId="0" borderId="12" xfId="50"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2" xfId="0" applyFont="1" applyBorder="1" applyAlignment="1">
      <alignment horizontal="justify" vertical="center" wrapText="1"/>
    </xf>
    <xf numFmtId="0" fontId="13" fillId="0" borderId="14" xfId="0" applyFont="1" applyFill="1" applyBorder="1" applyAlignment="1">
      <alignment horizontal="justify" vertical="center" wrapText="1"/>
    </xf>
    <xf numFmtId="0" fontId="13" fillId="0" borderId="0" xfId="0" applyFont="1" applyAlignment="1">
      <alignment horizontal="justify" vertical="center" wrapText="1"/>
    </xf>
    <xf numFmtId="182" fontId="13" fillId="32" borderId="10" xfId="50"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Border="1" applyAlignment="1">
      <alignment horizontal="justify" vertical="center" wrapText="1"/>
    </xf>
    <xf numFmtId="2" fontId="13" fillId="0" borderId="10" xfId="0" applyNumberFormat="1" applyFont="1" applyFill="1" applyBorder="1" applyAlignment="1">
      <alignment horizontal="justify" vertical="center" wrapText="1"/>
    </xf>
    <xf numFmtId="192" fontId="13" fillId="32" borderId="10" xfId="0" applyNumberFormat="1" applyFont="1" applyFill="1" applyBorder="1" applyAlignment="1">
      <alignment horizontal="justify" vertical="center" wrapText="1"/>
    </xf>
    <xf numFmtId="14" fontId="13" fillId="0" borderId="12"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0"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165"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0"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8"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165"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5" xfId="0" applyFont="1" applyFill="1" applyBorder="1" applyAlignment="1">
      <alignment vertical="center"/>
    </xf>
    <xf numFmtId="0" fontId="14" fillId="35" borderId="16" xfId="0" applyFont="1" applyFill="1" applyBorder="1" applyAlignment="1">
      <alignment vertical="center"/>
    </xf>
    <xf numFmtId="0" fontId="14" fillId="35" borderId="0" xfId="0" applyFont="1" applyFill="1" applyBorder="1" applyAlignment="1">
      <alignment horizontal="center" vertical="center"/>
    </xf>
    <xf numFmtId="0" fontId="13" fillId="2" borderId="14"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4" xfId="0" applyFont="1" applyFill="1" applyBorder="1" applyAlignment="1">
      <alignment horizontal="center" vertical="center" wrapText="1"/>
    </xf>
    <xf numFmtId="0" fontId="14" fillId="36" borderId="14" xfId="0" applyFont="1" applyFill="1" applyBorder="1" applyAlignment="1">
      <alignment horizontal="justify" vertical="center" wrapText="1"/>
    </xf>
    <xf numFmtId="182" fontId="13" fillId="2" borderId="14" xfId="50" applyNumberFormat="1" applyFont="1" applyFill="1" applyBorder="1" applyAlignment="1">
      <alignment vertical="center" wrapText="1"/>
    </xf>
    <xf numFmtId="0" fontId="14" fillId="2"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vertical="center" wrapText="1"/>
    </xf>
    <xf numFmtId="0" fontId="13" fillId="2" borderId="14" xfId="0" applyFont="1" applyFill="1" applyBorder="1" applyAlignment="1">
      <alignment horizontal="justify" vertical="center" wrapText="1"/>
    </xf>
    <xf numFmtId="192" fontId="14" fillId="36" borderId="14"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3" fontId="19" fillId="0" borderId="0" xfId="0" applyNumberFormat="1" applyFont="1" applyAlignment="1">
      <alignment/>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3"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2" xfId="50" applyNumberFormat="1" applyFont="1" applyFill="1" applyBorder="1" applyAlignment="1">
      <alignment horizontal="justify" vertical="center" wrapText="1"/>
    </xf>
    <xf numFmtId="0" fontId="13" fillId="0" borderId="10" xfId="0" applyFont="1" applyBorder="1" applyAlignment="1">
      <alignment wrapText="1"/>
    </xf>
    <xf numFmtId="0" fontId="13" fillId="32" borderId="10" xfId="0" applyNumberFormat="1" applyFont="1" applyFill="1" applyBorder="1" applyAlignment="1">
      <alignment horizontal="justify" vertical="center" wrapText="1"/>
    </xf>
    <xf numFmtId="0" fontId="13" fillId="0" borderId="10" xfId="0" applyFont="1" applyBorder="1" applyAlignment="1">
      <alignment horizontal="left" vertical="center"/>
    </xf>
    <xf numFmtId="14" fontId="13" fillId="32" borderId="11" xfId="0" applyNumberFormat="1" applyFont="1" applyFill="1" applyBorder="1" applyAlignment="1">
      <alignment horizontal="justify" vertical="center" wrapText="1"/>
    </xf>
    <xf numFmtId="182" fontId="13" fillId="0" borderId="11" xfId="5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92" fontId="13" fillId="0" borderId="11" xfId="0" applyNumberFormat="1"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0" applyNumberFormat="1" applyFont="1" applyBorder="1" applyAlignment="1">
      <alignment vertical="center"/>
    </xf>
    <xf numFmtId="170" fontId="5" fillId="0" borderId="10" xfId="5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2" xfId="0" applyFont="1" applyBorder="1" applyAlignment="1">
      <alignment vertical="center" wrapText="1"/>
    </xf>
    <xf numFmtId="14" fontId="13" fillId="0" borderId="12"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0" applyNumberFormat="1" applyFont="1" applyFill="1" applyBorder="1" applyAlignment="1">
      <alignment horizontal="justify" vertical="center" wrapText="1"/>
    </xf>
    <xf numFmtId="198" fontId="13" fillId="38" borderId="10" xfId="48"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2" xfId="50"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0"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0"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0"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6"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0"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2"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4"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4"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0"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182" fontId="1" fillId="0" borderId="10" xfId="0" applyNumberFormat="1"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0"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0" fontId="24" fillId="0" borderId="10" xfId="0" applyFont="1" applyFill="1" applyBorder="1" applyAlignment="1">
      <alignment vertical="center" wrapText="1"/>
    </xf>
    <xf numFmtId="182" fontId="1" fillId="31" borderId="10" xfId="50"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0"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3" applyNumberFormat="1" applyFont="1" applyFill="1" applyBorder="1" applyAlignment="1">
      <alignment vertical="center" wrapText="1"/>
    </xf>
    <xf numFmtId="0" fontId="1" fillId="0" borderId="10" xfId="0" applyFont="1" applyBorder="1" applyAlignment="1">
      <alignment horizontal="justify"/>
    </xf>
    <xf numFmtId="182" fontId="1" fillId="0" borderId="10" xfId="53" applyNumberFormat="1" applyFont="1" applyFill="1" applyBorder="1" applyAlignment="1">
      <alignment vertical="center" wrapText="1"/>
    </xf>
    <xf numFmtId="0" fontId="1" fillId="0" borderId="10" xfId="0" applyFont="1" applyBorder="1" applyAlignment="1">
      <alignment horizontal="justify" vertical="center" wrapText="1"/>
    </xf>
    <xf numFmtId="182" fontId="1" fillId="31" borderId="10" xfId="53"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3"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0" fontId="1" fillId="0" borderId="0" xfId="0" applyFont="1" applyBorder="1" applyAlignment="1">
      <alignment/>
    </xf>
    <xf numFmtId="182" fontId="1" fillId="0" borderId="0" xfId="53" applyNumberFormat="1" applyFont="1" applyFill="1" applyBorder="1" applyAlignment="1">
      <alignment vertical="center" wrapText="1"/>
    </xf>
    <xf numFmtId="182" fontId="13" fillId="0" borderId="12" xfId="50" applyNumberFormat="1" applyFont="1" applyBorder="1" applyAlignment="1">
      <alignment horizontal="justify" vertical="center" wrapText="1"/>
    </xf>
    <xf numFmtId="0" fontId="13" fillId="32" borderId="12" xfId="0" applyFont="1" applyFill="1" applyBorder="1" applyAlignment="1">
      <alignment horizontal="justify" vertical="center" wrapText="1"/>
    </xf>
    <xf numFmtId="0" fontId="13" fillId="0" borderId="18" xfId="0" applyFont="1" applyBorder="1" applyAlignment="1">
      <alignment horizontal="justify" vertical="center" wrapText="1"/>
    </xf>
    <xf numFmtId="0" fontId="21"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64" fontId="13" fillId="0" borderId="10" xfId="50" applyNumberFormat="1" applyFont="1" applyBorder="1" applyAlignment="1">
      <alignment horizontal="right" vertical="center" wrapText="1"/>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0"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0" applyNumberFormat="1" applyFont="1" applyFill="1" applyBorder="1" applyAlignment="1">
      <alignment horizontal="justify" vertical="center" wrapText="1"/>
    </xf>
    <xf numFmtId="0" fontId="25"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2" borderId="19" xfId="0" applyFont="1" applyFill="1" applyBorder="1" applyAlignment="1">
      <alignment horizontal="center" vertical="center" textRotation="90" wrapText="1"/>
    </xf>
    <xf numFmtId="0" fontId="1" fillId="2" borderId="35" xfId="0" applyFont="1" applyFill="1" applyBorder="1" applyAlignment="1">
      <alignment vertical="center" wrapText="1"/>
    </xf>
    <xf numFmtId="0" fontId="24" fillId="36" borderId="23" xfId="0" applyFont="1" applyFill="1" applyBorder="1" applyAlignment="1">
      <alignment horizontal="center" vertical="center" wrapText="1"/>
    </xf>
    <xf numFmtId="0" fontId="24" fillId="36" borderId="36" xfId="0" applyFont="1" applyFill="1" applyBorder="1" applyAlignment="1">
      <alignment horizontal="center" vertical="center" wrapText="1"/>
    </xf>
    <xf numFmtId="0" fontId="24" fillId="36" borderId="35" xfId="0" applyFont="1" applyFill="1" applyBorder="1" applyAlignment="1">
      <alignment horizontal="justify" vertical="center" wrapText="1"/>
    </xf>
    <xf numFmtId="182" fontId="1" fillId="2" borderId="20" xfId="50" applyNumberFormat="1" applyFont="1" applyFill="1" applyBorder="1" applyAlignment="1">
      <alignment vertical="center" wrapText="1"/>
    </xf>
    <xf numFmtId="0" fontId="24" fillId="2" borderId="2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0" xfId="0" applyFont="1" applyFill="1" applyBorder="1" applyAlignment="1">
      <alignment vertical="center" wrapText="1"/>
    </xf>
    <xf numFmtId="0" fontId="1" fillId="2" borderId="20" xfId="0" applyFont="1" applyFill="1" applyBorder="1" applyAlignment="1">
      <alignment horizontal="justify" vertical="center" wrapText="1"/>
    </xf>
    <xf numFmtId="192" fontId="24" fillId="36" borderId="20" xfId="0" applyNumberFormat="1" applyFont="1" applyFill="1" applyBorder="1" applyAlignment="1">
      <alignment horizontal="center" vertical="center" wrapText="1"/>
    </xf>
    <xf numFmtId="192" fontId="24" fillId="36" borderId="23" xfId="0" applyNumberFormat="1"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20" xfId="0" applyFont="1" applyFill="1" applyBorder="1" applyAlignment="1">
      <alignment horizontal="justify" vertical="center" wrapText="1"/>
    </xf>
    <xf numFmtId="0" fontId="24" fillId="2" borderId="21" xfId="0" applyFont="1" applyFill="1" applyBorder="1" applyAlignment="1">
      <alignment horizontal="justify" vertical="center" wrapText="1"/>
    </xf>
    <xf numFmtId="0" fontId="24" fillId="36" borderId="19" xfId="0" applyFont="1" applyFill="1" applyBorder="1" applyAlignment="1">
      <alignment horizontal="center" vertical="center" wrapText="1"/>
    </xf>
    <xf numFmtId="0" fontId="24" fillId="36" borderId="20" xfId="0" applyFont="1" applyFill="1" applyBorder="1" applyAlignment="1">
      <alignment horizontal="center" vertical="center" wrapText="1"/>
    </xf>
    <xf numFmtId="0" fontId="24" fillId="36" borderId="21" xfId="0" applyFont="1" applyFill="1" applyBorder="1" applyAlignment="1">
      <alignment horizontal="center" vertical="center" wrapText="1"/>
    </xf>
    <xf numFmtId="0" fontId="24" fillId="2" borderId="19" xfId="0" applyFont="1" applyFill="1" applyBorder="1" applyAlignment="1">
      <alignment horizontal="center" vertical="center" textRotation="90" wrapText="1"/>
    </xf>
    <xf numFmtId="0" fontId="24" fillId="2" borderId="20" xfId="0" applyFont="1" applyFill="1" applyBorder="1" applyAlignment="1">
      <alignment horizontal="center" vertical="center" textRotation="90" wrapText="1"/>
    </xf>
    <xf numFmtId="0" fontId="24" fillId="2" borderId="21" xfId="0" applyFont="1" applyFill="1" applyBorder="1" applyAlignment="1">
      <alignment horizontal="center" vertical="center" textRotation="90" wrapText="1"/>
    </xf>
    <xf numFmtId="182" fontId="1" fillId="0" borderId="10" xfId="50" applyNumberFormat="1" applyFont="1" applyFill="1" applyBorder="1" applyAlignment="1">
      <alignment horizontal="justify" vertical="center" wrapText="1"/>
    </xf>
    <xf numFmtId="0" fontId="1" fillId="0" borderId="37" xfId="0" applyFont="1" applyFill="1" applyBorder="1" applyAlignment="1">
      <alignment vertical="center" wrapText="1"/>
    </xf>
    <xf numFmtId="0" fontId="1" fillId="0" borderId="38" xfId="0" applyFont="1" applyBorder="1" applyAlignment="1">
      <alignment vertical="center" wrapText="1"/>
    </xf>
    <xf numFmtId="0" fontId="1" fillId="0" borderId="38" xfId="0" applyFont="1" applyFill="1" applyBorder="1" applyAlignment="1">
      <alignment vertical="center" wrapText="1"/>
    </xf>
    <xf numFmtId="0" fontId="1" fillId="38" borderId="38" xfId="0" applyFont="1" applyFill="1" applyBorder="1" applyAlignment="1">
      <alignment vertical="center" wrapText="1"/>
    </xf>
    <xf numFmtId="0" fontId="1" fillId="38" borderId="37" xfId="0" applyFont="1" applyFill="1" applyBorder="1" applyAlignment="1">
      <alignment vertical="center" wrapText="1"/>
    </xf>
    <xf numFmtId="0" fontId="1" fillId="31" borderId="37" xfId="0" applyFont="1" applyFill="1" applyBorder="1" applyAlignment="1">
      <alignment vertical="center" wrapText="1"/>
    </xf>
    <xf numFmtId="0" fontId="1" fillId="31" borderId="38" xfId="0" applyFont="1" applyFill="1" applyBorder="1" applyAlignment="1">
      <alignment vertical="center" wrapText="1"/>
    </xf>
    <xf numFmtId="0" fontId="1" fillId="0" borderId="38"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182" fontId="13" fillId="0" borderId="11" xfId="50" applyNumberFormat="1" applyFont="1" applyFill="1" applyBorder="1" applyAlignment="1">
      <alignment vertical="center" wrapText="1"/>
    </xf>
    <xf numFmtId="0" fontId="13" fillId="0" borderId="11" xfId="0" applyFont="1" applyFill="1" applyBorder="1" applyAlignment="1">
      <alignment vertical="center" wrapText="1"/>
    </xf>
    <xf numFmtId="0" fontId="13" fillId="32" borderId="12" xfId="0" applyFont="1" applyFill="1" applyBorder="1" applyAlignment="1">
      <alignment vertical="center" wrapText="1"/>
    </xf>
    <xf numFmtId="0" fontId="13" fillId="32" borderId="10" xfId="0" applyFont="1" applyFill="1" applyBorder="1" applyAlignment="1">
      <alignment vertical="center"/>
    </xf>
    <xf numFmtId="182" fontId="13" fillId="0" borderId="10" xfId="50"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justify" vertical="center" wrapText="1"/>
    </xf>
    <xf numFmtId="0" fontId="1" fillId="0" borderId="12" xfId="0" applyFont="1" applyBorder="1" applyAlignment="1">
      <alignment horizontal="justify" vertical="center"/>
    </xf>
    <xf numFmtId="182" fontId="1" fillId="0" borderId="12" xfId="53" applyNumberFormat="1" applyFont="1" applyFill="1" applyBorder="1" applyAlignment="1">
      <alignment horizontal="justify" vertical="center" wrapText="1"/>
    </xf>
    <xf numFmtId="14" fontId="1" fillId="0" borderId="12" xfId="0" applyNumberFormat="1" applyFont="1" applyFill="1" applyBorder="1" applyAlignment="1">
      <alignment horizontal="justify" vertical="center" wrapText="1"/>
    </xf>
    <xf numFmtId="0" fontId="1" fillId="0" borderId="10" xfId="0" applyFont="1" applyBorder="1" applyAlignment="1">
      <alignment/>
    </xf>
    <xf numFmtId="0" fontId="1" fillId="0" borderId="10" xfId="0" applyFont="1" applyFill="1" applyBorder="1" applyAlignment="1">
      <alignment vertical="center"/>
    </xf>
    <xf numFmtId="182" fontId="1" fillId="0" borderId="10" xfId="53" applyNumberFormat="1" applyFont="1" applyFill="1" applyBorder="1" applyAlignment="1">
      <alignment vertical="center"/>
    </xf>
    <xf numFmtId="0" fontId="1" fillId="0" borderId="10" xfId="0" applyFont="1" applyBorder="1" applyAlignment="1">
      <alignment vertical="center"/>
    </xf>
    <xf numFmtId="182" fontId="1" fillId="0" borderId="12" xfId="0" applyNumberFormat="1" applyFont="1" applyFill="1" applyBorder="1" applyAlignment="1">
      <alignment horizontal="justify" vertical="center" wrapText="1"/>
    </xf>
    <xf numFmtId="0" fontId="1" fillId="0" borderId="40" xfId="0" applyFont="1" applyFill="1" applyBorder="1" applyAlignment="1">
      <alignment horizontal="justify"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6" fillId="0" borderId="12" xfId="0" applyFont="1" applyFill="1" applyBorder="1" applyAlignment="1">
      <alignment horizontal="justify" vertical="center" wrapText="1"/>
    </xf>
    <xf numFmtId="182" fontId="5" fillId="0" borderId="12" xfId="50" applyNumberFormat="1" applyFont="1" applyFill="1" applyBorder="1" applyAlignment="1">
      <alignment horizontal="justify" vertical="center" wrapText="1"/>
    </xf>
    <xf numFmtId="3" fontId="5" fillId="0" borderId="12" xfId="0" applyNumberFormat="1" applyFont="1" applyFill="1" applyBorder="1" applyAlignment="1">
      <alignment horizontal="justify" vertical="center" wrapText="1"/>
    </xf>
    <xf numFmtId="3" fontId="13" fillId="0" borderId="12"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0"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0" applyNumberFormat="1" applyFont="1" applyFill="1" applyBorder="1" applyAlignment="1">
      <alignment vertical="center" wrapText="1"/>
    </xf>
    <xf numFmtId="0" fontId="13" fillId="0" borderId="10" xfId="0" applyFont="1" applyFill="1" applyBorder="1" applyAlignment="1">
      <alignment wrapText="1"/>
    </xf>
    <xf numFmtId="0" fontId="13" fillId="38" borderId="12"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2"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2"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0"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0"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0" applyNumberFormat="1" applyFont="1" applyFill="1" applyBorder="1" applyAlignment="1">
      <alignment horizontal="justify" vertical="center" wrapText="1"/>
    </xf>
    <xf numFmtId="0" fontId="22"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0" fontId="66" fillId="0" borderId="10" xfId="0" applyFont="1" applyFill="1" applyBorder="1" applyAlignment="1">
      <alignment horizontal="justify" vertical="center" wrapText="1"/>
    </xf>
    <xf numFmtId="2" fontId="13" fillId="38" borderId="10" xfId="0" applyNumberFormat="1" applyFont="1" applyFill="1" applyBorder="1" applyAlignment="1">
      <alignment horizontal="justify"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0" borderId="0" xfId="0" applyFont="1" applyBorder="1" applyAlignment="1">
      <alignment wrapText="1"/>
    </xf>
    <xf numFmtId="0" fontId="13" fillId="41" borderId="10" xfId="0" applyFont="1" applyFill="1" applyBorder="1" applyAlignment="1">
      <alignment horizontal="center" vertical="center"/>
    </xf>
    <xf numFmtId="0" fontId="13" fillId="41" borderId="13"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0" fontId="1" fillId="0" borderId="10" xfId="0" applyFont="1" applyBorder="1" applyAlignment="1">
      <alignment wrapText="1"/>
    </xf>
    <xf numFmtId="0" fontId="13" fillId="32" borderId="17" xfId="0" applyFont="1" applyFill="1" applyBorder="1" applyAlignment="1">
      <alignment horizontal="justify" vertical="center" wrapText="1"/>
    </xf>
    <xf numFmtId="0" fontId="0" fillId="39" borderId="10" xfId="0" applyFont="1" applyFill="1" applyBorder="1" applyAlignment="1">
      <alignment horizontal="justify" vertical="center" wrapText="1"/>
    </xf>
    <xf numFmtId="182" fontId="13" fillId="0" borderId="10" xfId="50" applyNumberFormat="1" applyFont="1" applyBorder="1" applyAlignment="1">
      <alignment vertical="center" wrapText="1"/>
    </xf>
    <xf numFmtId="0" fontId="13" fillId="32" borderId="0" xfId="0" applyFont="1" applyFill="1" applyBorder="1" applyAlignment="1">
      <alignment vertical="center"/>
    </xf>
    <xf numFmtId="182" fontId="13" fillId="0" borderId="12" xfId="50" applyNumberFormat="1" applyFont="1" applyBorder="1" applyAlignment="1">
      <alignment vertical="center" wrapText="1"/>
    </xf>
    <xf numFmtId="0" fontId="13" fillId="0" borderId="12" xfId="0" applyFont="1" applyBorder="1" applyAlignment="1">
      <alignment horizontal="left" vertical="center" wrapText="1"/>
    </xf>
    <xf numFmtId="182" fontId="13" fillId="0" borderId="10" xfId="50" applyNumberFormat="1" applyFont="1" applyBorder="1" applyAlignment="1">
      <alignment horizontal="left" vertical="center" wrapText="1"/>
    </xf>
    <xf numFmtId="0" fontId="13" fillId="41" borderId="10" xfId="0" applyFont="1" applyFill="1" applyBorder="1" applyAlignment="1">
      <alignment wrapText="1"/>
    </xf>
    <xf numFmtId="0" fontId="25" fillId="0" borderId="10" xfId="0" applyFont="1" applyBorder="1" applyAlignment="1">
      <alignment horizontal="justify" vertical="center" wrapText="1"/>
    </xf>
    <xf numFmtId="0" fontId="67" fillId="0" borderId="0" xfId="0" applyFont="1" applyAlignment="1">
      <alignment horizontal="left" vertical="center" wrapText="1"/>
    </xf>
    <xf numFmtId="0" fontId="68" fillId="38" borderId="10" xfId="0" applyFont="1" applyFill="1" applyBorder="1" applyAlignment="1">
      <alignment horizontal="justify" vertical="center" wrapText="1"/>
    </xf>
    <xf numFmtId="182" fontId="68" fillId="0" borderId="10" xfId="50" applyNumberFormat="1" applyFont="1" applyFill="1" applyBorder="1" applyAlignment="1">
      <alignment horizontal="justify" vertical="center" wrapText="1"/>
    </xf>
    <xf numFmtId="0" fontId="68" fillId="0" borderId="10" xfId="0" applyFont="1" applyBorder="1" applyAlignment="1">
      <alignment horizontal="justify" vertical="center" wrapText="1"/>
    </xf>
    <xf numFmtId="0" fontId="69" fillId="0" borderId="10" xfId="0" applyFont="1" applyBorder="1" applyAlignment="1">
      <alignment horizontal="justify" vertical="center" wrapText="1"/>
    </xf>
    <xf numFmtId="182" fontId="68" fillId="0" borderId="10" xfId="50" applyNumberFormat="1" applyFont="1" applyBorder="1" applyAlignment="1">
      <alignment horizontal="justify" vertical="center" wrapText="1"/>
    </xf>
    <xf numFmtId="0" fontId="68" fillId="0" borderId="10" xfId="0" applyFont="1" applyBorder="1" applyAlignment="1">
      <alignment vertical="center" wrapText="1"/>
    </xf>
    <xf numFmtId="0" fontId="70" fillId="0" borderId="10" xfId="0" applyFont="1" applyFill="1" applyBorder="1" applyAlignment="1">
      <alignment vertical="center" wrapText="1"/>
    </xf>
    <xf numFmtId="0" fontId="68" fillId="0" borderId="10" xfId="0" applyFont="1" applyBorder="1" applyAlignment="1">
      <alignment horizontal="left" vertical="center" wrapText="1"/>
    </xf>
    <xf numFmtId="0" fontId="68" fillId="32" borderId="10" xfId="0" applyFont="1" applyFill="1" applyBorder="1" applyAlignment="1">
      <alignment horizontal="center" vertical="center" wrapText="1"/>
    </xf>
    <xf numFmtId="0" fontId="68" fillId="32" borderId="10" xfId="0" applyFont="1" applyFill="1" applyBorder="1" applyAlignment="1">
      <alignment horizontal="justify" vertical="center" wrapText="1"/>
    </xf>
    <xf numFmtId="0" fontId="68" fillId="0" borderId="0" xfId="0" applyFont="1" applyBorder="1" applyAlignment="1">
      <alignment horizontal="justify" vertical="center" wrapText="1"/>
    </xf>
    <xf numFmtId="0" fontId="13" fillId="32" borderId="14" xfId="0" applyFont="1" applyFill="1" applyBorder="1" applyAlignment="1">
      <alignment vertical="center" wrapText="1"/>
    </xf>
    <xf numFmtId="0" fontId="68" fillId="0" borderId="10" xfId="0" applyFont="1" applyFill="1" applyBorder="1" applyAlignment="1">
      <alignment vertical="center" wrapText="1"/>
    </xf>
    <xf numFmtId="0" fontId="71" fillId="0" borderId="12" xfId="0" applyFont="1" applyBorder="1" applyAlignment="1">
      <alignment horizontal="justify" vertical="center" wrapText="1"/>
    </xf>
    <xf numFmtId="0" fontId="0" fillId="0" borderId="12" xfId="0" applyFont="1" applyBorder="1" applyAlignment="1">
      <alignment horizontal="justify" vertical="center" wrapText="1"/>
    </xf>
    <xf numFmtId="182" fontId="0" fillId="0" borderId="12" xfId="50" applyNumberFormat="1" applyFont="1" applyBorder="1" applyAlignment="1">
      <alignment horizontal="justify" vertical="center" wrapText="1"/>
    </xf>
    <xf numFmtId="0" fontId="0" fillId="0" borderId="10" xfId="0" applyFont="1" applyBorder="1" applyAlignment="1">
      <alignment vertical="center" wrapText="1"/>
    </xf>
    <xf numFmtId="182" fontId="0" fillId="0" borderId="10" xfId="50"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0"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0"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68" fillId="39" borderId="10" xfId="0" applyFont="1" applyFill="1" applyBorder="1" applyAlignment="1">
      <alignment horizontal="justify" vertical="center" wrapText="1"/>
    </xf>
    <xf numFmtId="182" fontId="68" fillId="0" borderId="10" xfId="0" applyNumberFormat="1" applyFont="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3" borderId="18" xfId="0" applyFont="1" applyFill="1" applyBorder="1" applyAlignment="1">
      <alignment horizontal="center" vertical="center"/>
    </xf>
    <xf numFmtId="0" fontId="10" fillId="43"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3" fillId="42" borderId="13" xfId="0" applyFont="1" applyFill="1" applyBorder="1" applyAlignment="1">
      <alignment horizontal="center" vertical="center" wrapText="1"/>
    </xf>
    <xf numFmtId="0" fontId="13" fillId="42" borderId="41"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42" xfId="0" applyFont="1" applyFill="1" applyBorder="1" applyAlignment="1">
      <alignment horizontal="center" wrapText="1"/>
    </xf>
    <xf numFmtId="0" fontId="14" fillId="2" borderId="43" xfId="0" applyFont="1" applyFill="1" applyBorder="1" applyAlignment="1">
      <alignment horizontal="center" wrapText="1"/>
    </xf>
    <xf numFmtId="0" fontId="14" fillId="2" borderId="44" xfId="0" applyFont="1" applyFill="1" applyBorder="1" applyAlignment="1">
      <alignment horizontal="center" wrapText="1"/>
    </xf>
    <xf numFmtId="0" fontId="14" fillId="36" borderId="42" xfId="0" applyFont="1" applyFill="1" applyBorder="1" applyAlignment="1">
      <alignment horizontal="center" wrapText="1"/>
    </xf>
    <xf numFmtId="0" fontId="14" fillId="36" borderId="43" xfId="0" applyFont="1" applyFill="1" applyBorder="1" applyAlignment="1">
      <alignment horizontal="center" wrapText="1"/>
    </xf>
    <xf numFmtId="0" fontId="14" fillId="36" borderId="44" xfId="0" applyFont="1" applyFill="1" applyBorder="1" applyAlignment="1">
      <alignment horizontal="center" wrapText="1"/>
    </xf>
    <xf numFmtId="192" fontId="14" fillId="36" borderId="42" xfId="0" applyNumberFormat="1" applyFont="1" applyFill="1" applyBorder="1" applyAlignment="1">
      <alignment horizontal="center" wrapText="1"/>
    </xf>
    <xf numFmtId="192" fontId="14" fillId="36" borderId="43" xfId="0" applyNumberFormat="1" applyFont="1" applyFill="1" applyBorder="1" applyAlignment="1">
      <alignment horizontal="center" wrapText="1"/>
    </xf>
    <xf numFmtId="192" fontId="14" fillId="36" borderId="44" xfId="0" applyNumberFormat="1" applyFont="1" applyFill="1" applyBorder="1" applyAlignment="1">
      <alignment horizontal="center" wrapText="1"/>
    </xf>
    <xf numFmtId="0" fontId="13" fillId="38" borderId="13" xfId="0" applyFont="1" applyFill="1" applyBorder="1" applyAlignment="1">
      <alignment horizontal="center" vertical="center" wrapText="1"/>
    </xf>
    <xf numFmtId="0" fontId="13" fillId="38" borderId="41" xfId="0" applyFont="1" applyFill="1" applyBorder="1" applyAlignment="1">
      <alignment horizontal="center" vertical="center" wrapText="1"/>
    </xf>
    <xf numFmtId="0" fontId="13" fillId="38" borderId="24" xfId="0" applyFont="1" applyFill="1" applyBorder="1" applyAlignment="1">
      <alignment horizontal="center" vertical="center" wrapText="1"/>
    </xf>
    <xf numFmtId="0" fontId="20" fillId="0" borderId="0" xfId="0" applyFont="1" applyAlignment="1">
      <alignment horizontal="center" vertical="center" wrapText="1"/>
    </xf>
    <xf numFmtId="0" fontId="20" fillId="37" borderId="0" xfId="0" applyFont="1" applyFill="1" applyAlignment="1">
      <alignment horizontal="center" vertical="center" wrapText="1"/>
    </xf>
    <xf numFmtId="0" fontId="13" fillId="2" borderId="36" xfId="0" applyFont="1" applyFill="1" applyBorder="1" applyAlignment="1">
      <alignment horizontal="center" vertical="center" textRotation="90" wrapText="1"/>
    </xf>
    <xf numFmtId="0" fontId="13" fillId="2" borderId="45" xfId="0" applyFont="1" applyFill="1" applyBorder="1" applyAlignment="1">
      <alignment horizontal="center" vertical="center" textRotation="90" wrapText="1"/>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36" borderId="43" xfId="0" applyFont="1" applyFill="1" applyBorder="1" applyAlignment="1">
      <alignment horizontal="center" vertical="center" wrapText="1"/>
    </xf>
    <xf numFmtId="0" fontId="14" fillId="36" borderId="44"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41" borderId="0" xfId="0" applyFont="1" applyFill="1" applyAlignment="1">
      <alignment horizontal="center" vertical="center" wrapText="1"/>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14" fillId="36" borderId="42"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42" xfId="0" applyNumberFormat="1" applyFont="1" applyFill="1" applyBorder="1" applyAlignment="1">
      <alignment horizontal="center" wrapText="1"/>
    </xf>
    <xf numFmtId="198" fontId="14" fillId="36" borderId="43" xfId="0" applyNumberFormat="1" applyFont="1" applyFill="1" applyBorder="1" applyAlignment="1">
      <alignment horizontal="center" wrapText="1"/>
    </xf>
    <xf numFmtId="198" fontId="14" fillId="36" borderId="44" xfId="0" applyNumberFormat="1" applyFont="1" applyFill="1" applyBorder="1" applyAlignment="1">
      <alignment horizontal="center" wrapText="1"/>
    </xf>
    <xf numFmtId="0" fontId="14" fillId="2" borderId="13"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46" xfId="0" applyFont="1" applyFill="1" applyBorder="1" applyAlignment="1">
      <alignment horizontal="center" vertical="center"/>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47"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4" fillId="44" borderId="42" xfId="0" applyFont="1" applyFill="1" applyBorder="1" applyAlignment="1">
      <alignment horizontal="center"/>
    </xf>
    <xf numFmtId="0" fontId="14" fillId="44" borderId="43" xfId="0" applyFont="1" applyFill="1" applyBorder="1" applyAlignment="1">
      <alignment horizontal="center"/>
    </xf>
    <xf numFmtId="0" fontId="14" fillId="44" borderId="44" xfId="0" applyFont="1" applyFill="1" applyBorder="1" applyAlignment="1">
      <alignment horizontal="center"/>
    </xf>
    <xf numFmtId="0" fontId="14" fillId="2" borderId="49" xfId="0" applyFont="1" applyFill="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192" fontId="14" fillId="36" borderId="42" xfId="0" applyNumberFormat="1" applyFont="1" applyFill="1" applyBorder="1" applyAlignment="1">
      <alignment/>
    </xf>
    <xf numFmtId="0" fontId="14" fillId="0" borderId="43" xfId="0" applyFont="1" applyBorder="1" applyAlignment="1">
      <alignment/>
    </xf>
    <xf numFmtId="0" fontId="14" fillId="0" borderId="44" xfId="0" applyFont="1" applyBorder="1" applyAlignment="1">
      <alignment/>
    </xf>
    <xf numFmtId="0" fontId="14" fillId="2" borderId="42" xfId="0" applyFont="1" applyFill="1" applyBorder="1" applyAlignment="1">
      <alignment horizontal="center"/>
    </xf>
    <xf numFmtId="0" fontId="13" fillId="0" borderId="43" xfId="0" applyFont="1" applyBorder="1" applyAlignment="1">
      <alignment horizontal="center"/>
    </xf>
    <xf numFmtId="0" fontId="13" fillId="0" borderId="44" xfId="0" applyFont="1" applyBorder="1" applyAlignment="1">
      <alignment horizontal="center"/>
    </xf>
    <xf numFmtId="0" fontId="14" fillId="36" borderId="42" xfId="0" applyFont="1" applyFill="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36" borderId="42" xfId="0" applyFont="1" applyFill="1" applyBorder="1" applyAlignment="1">
      <alignment horizontal="center" vertical="center"/>
    </xf>
    <xf numFmtId="0" fontId="14" fillId="36" borderId="43" xfId="0" applyFont="1" applyFill="1" applyBorder="1" applyAlignment="1">
      <alignment horizontal="center" vertical="center"/>
    </xf>
    <xf numFmtId="0" fontId="13" fillId="0" borderId="29" xfId="0" applyFont="1" applyBorder="1" applyAlignment="1">
      <alignment horizontal="center" vertical="center"/>
    </xf>
    <xf numFmtId="182" fontId="24" fillId="38" borderId="10" xfId="50" applyNumberFormat="1" applyFont="1" applyFill="1" applyBorder="1" applyAlignment="1">
      <alignment vertical="center" wrapText="1"/>
    </xf>
    <xf numFmtId="0" fontId="1" fillId="0" borderId="10" xfId="0" applyFont="1" applyBorder="1" applyAlignment="1">
      <alignment wrapText="1"/>
    </xf>
    <xf numFmtId="0" fontId="1" fillId="2" borderId="36" xfId="0" applyFont="1" applyFill="1" applyBorder="1" applyAlignment="1">
      <alignment horizontal="center" vertical="center" textRotation="90" wrapText="1"/>
    </xf>
    <xf numFmtId="0" fontId="1" fillId="2" borderId="52" xfId="0" applyFont="1" applyFill="1" applyBorder="1" applyAlignment="1">
      <alignment horizontal="center" vertical="center" textRotation="90" wrapText="1"/>
    </xf>
    <xf numFmtId="0" fontId="24" fillId="35" borderId="15" xfId="0" applyFont="1" applyFill="1" applyBorder="1" applyAlignment="1">
      <alignment horizontal="center" vertical="center"/>
    </xf>
    <xf numFmtId="0" fontId="24" fillId="35" borderId="16" xfId="0" applyFont="1" applyFill="1" applyBorder="1" applyAlignment="1">
      <alignment horizontal="center" vertical="center"/>
    </xf>
    <xf numFmtId="0" fontId="24" fillId="2" borderId="53" xfId="0" applyFont="1" applyFill="1" applyBorder="1" applyAlignment="1">
      <alignment horizontal="center" wrapText="1"/>
    </xf>
    <xf numFmtId="0" fontId="24" fillId="2" borderId="54" xfId="0" applyFont="1" applyFill="1" applyBorder="1" applyAlignment="1">
      <alignment horizontal="center" wrapText="1"/>
    </xf>
    <xf numFmtId="0" fontId="24" fillId="2" borderId="55" xfId="0" applyFont="1" applyFill="1" applyBorder="1" applyAlignment="1">
      <alignment horizontal="center" wrapText="1"/>
    </xf>
    <xf numFmtId="0" fontId="24" fillId="36" borderId="53" xfId="0" applyFont="1" applyFill="1" applyBorder="1" applyAlignment="1">
      <alignment horizontal="center" vertical="center" wrapText="1"/>
    </xf>
    <xf numFmtId="0" fontId="24" fillId="36" borderId="54" xfId="0" applyFont="1" applyFill="1" applyBorder="1" applyAlignment="1">
      <alignment horizontal="center" vertical="center" wrapText="1"/>
    </xf>
    <xf numFmtId="0" fontId="24" fillId="36" borderId="55" xfId="0" applyFont="1" applyFill="1" applyBorder="1" applyAlignment="1">
      <alignment horizontal="center" vertical="center" wrapText="1"/>
    </xf>
    <xf numFmtId="192" fontId="24" fillId="36" borderId="53" xfId="0" applyNumberFormat="1" applyFont="1" applyFill="1" applyBorder="1" applyAlignment="1">
      <alignment horizontal="center" wrapText="1"/>
    </xf>
    <xf numFmtId="192" fontId="24" fillId="36" borderId="54" xfId="0" applyNumberFormat="1" applyFont="1" applyFill="1" applyBorder="1" applyAlignment="1">
      <alignment horizontal="center" wrapText="1"/>
    </xf>
    <xf numFmtId="192" fontId="24" fillId="36" borderId="55" xfId="0" applyNumberFormat="1" applyFont="1" applyFill="1" applyBorder="1" applyAlignment="1">
      <alignment horizontal="center" wrapText="1"/>
    </xf>
    <xf numFmtId="0" fontId="24" fillId="2" borderId="54" xfId="0" applyFont="1" applyFill="1" applyBorder="1" applyAlignment="1">
      <alignment horizontal="center" vertical="center" wrapText="1"/>
    </xf>
    <xf numFmtId="0" fontId="24" fillId="2" borderId="55" xfId="0" applyFont="1" applyFill="1" applyBorder="1" applyAlignment="1">
      <alignment horizontal="center" vertical="center" wrapText="1"/>
    </xf>
    <xf numFmtId="0" fontId="24" fillId="36" borderId="35" xfId="0" applyFont="1" applyFill="1" applyBorder="1" applyAlignment="1">
      <alignment horizontal="center" vertical="center" wrapText="1"/>
    </xf>
    <xf numFmtId="0" fontId="24" fillId="2" borderId="23"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0" fontId="24" fillId="2" borderId="53" xfId="0" applyFont="1" applyFill="1" applyBorder="1" applyAlignment="1">
      <alignment horizontal="center" vertical="center" wrapText="1"/>
    </xf>
    <xf numFmtId="0" fontId="5" fillId="2" borderId="36" xfId="0" applyFont="1" applyFill="1" applyBorder="1" applyAlignment="1">
      <alignment horizontal="center" vertical="center" textRotation="90" wrapText="1"/>
    </xf>
    <xf numFmtId="0" fontId="5" fillId="2" borderId="45" xfId="0" applyFont="1" applyFill="1" applyBorder="1" applyAlignment="1">
      <alignment horizontal="center" vertical="center" textRotation="90" wrapText="1"/>
    </xf>
    <xf numFmtId="0" fontId="16" fillId="35" borderId="56" xfId="0" applyFont="1" applyFill="1" applyBorder="1" applyAlignment="1">
      <alignment horizontal="center" vertical="center"/>
    </xf>
    <xf numFmtId="0" fontId="16" fillId="35" borderId="41" xfId="0" applyFont="1" applyFill="1" applyBorder="1" applyAlignment="1">
      <alignment horizontal="center" vertical="center"/>
    </xf>
    <xf numFmtId="0" fontId="17" fillId="2" borderId="53" xfId="0" applyFont="1" applyFill="1" applyBorder="1" applyAlignment="1">
      <alignment horizontal="center" wrapText="1"/>
    </xf>
    <xf numFmtId="0" fontId="17" fillId="2" borderId="54" xfId="0" applyFont="1" applyFill="1" applyBorder="1" applyAlignment="1">
      <alignment horizontal="center" wrapText="1"/>
    </xf>
    <xf numFmtId="0" fontId="17" fillId="2" borderId="55" xfId="0" applyFont="1" applyFill="1" applyBorder="1" applyAlignment="1">
      <alignment horizontal="center" wrapText="1"/>
    </xf>
    <xf numFmtId="0" fontId="17" fillId="36" borderId="53" xfId="0" applyFont="1" applyFill="1" applyBorder="1" applyAlignment="1">
      <alignment horizontal="center" wrapText="1"/>
    </xf>
    <xf numFmtId="0" fontId="17" fillId="36" borderId="54" xfId="0" applyFont="1" applyFill="1" applyBorder="1" applyAlignment="1">
      <alignment horizontal="center" wrapText="1"/>
    </xf>
    <xf numFmtId="0" fontId="17" fillId="36" borderId="55" xfId="0" applyFont="1" applyFill="1" applyBorder="1" applyAlignment="1">
      <alignment horizontal="center" wrapText="1"/>
    </xf>
    <xf numFmtId="192" fontId="17" fillId="36" borderId="53" xfId="0" applyNumberFormat="1" applyFont="1" applyFill="1" applyBorder="1" applyAlignment="1">
      <alignment horizontal="center" wrapText="1"/>
    </xf>
    <xf numFmtId="192" fontId="17" fillId="36" borderId="54" xfId="0" applyNumberFormat="1" applyFont="1" applyFill="1" applyBorder="1" applyAlignment="1">
      <alignment horizontal="center" wrapText="1"/>
    </xf>
    <xf numFmtId="192" fontId="17" fillId="36" borderId="55" xfId="0" applyNumberFormat="1" applyFont="1" applyFill="1" applyBorder="1" applyAlignment="1">
      <alignment horizontal="center" wrapText="1"/>
    </xf>
    <xf numFmtId="0" fontId="16" fillId="2" borderId="54"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36"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4" fillId="36" borderId="53" xfId="0" applyFont="1" applyFill="1" applyBorder="1" applyAlignment="1">
      <alignment horizontal="center" vertical="center" wrapText="1"/>
    </xf>
    <xf numFmtId="0" fontId="14" fillId="36" borderId="54" xfId="0" applyFont="1" applyFill="1" applyBorder="1" applyAlignment="1">
      <alignment horizontal="center" vertical="center" wrapText="1"/>
    </xf>
    <xf numFmtId="0" fontId="14" fillId="36" borderId="3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53"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14" fillId="36" borderId="55" xfId="0" applyFont="1" applyFill="1" applyBorder="1" applyAlignment="1">
      <alignment horizontal="center" vertical="center" wrapText="1"/>
    </xf>
    <xf numFmtId="192" fontId="14" fillId="36" borderId="53" xfId="0" applyNumberFormat="1" applyFont="1" applyFill="1" applyBorder="1" applyAlignment="1">
      <alignment horizontal="center" vertical="center" wrapText="1"/>
    </xf>
    <xf numFmtId="192" fontId="14" fillId="36" borderId="54" xfId="0" applyNumberFormat="1" applyFont="1" applyFill="1" applyBorder="1" applyAlignment="1">
      <alignment horizontal="center" vertical="center" wrapText="1"/>
    </xf>
    <xf numFmtId="192" fontId="14" fillId="36" borderId="55"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_Hoja1"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14" t="s">
        <v>6</v>
      </c>
      <c r="B2" s="414"/>
      <c r="C2" s="414"/>
      <c r="D2" s="414"/>
      <c r="E2" s="414"/>
      <c r="F2" s="414"/>
      <c r="G2" s="414"/>
      <c r="H2" s="414"/>
      <c r="I2" s="414"/>
      <c r="J2" s="414"/>
      <c r="K2" s="414"/>
      <c r="L2" s="414"/>
      <c r="M2" s="414"/>
      <c r="N2" s="414"/>
      <c r="O2" s="414"/>
      <c r="P2" s="414"/>
    </row>
    <row r="5" spans="1:2" ht="12.75">
      <c r="A5" s="3" t="s">
        <v>114</v>
      </c>
      <c r="B5" s="3" t="s">
        <v>50</v>
      </c>
    </row>
    <row r="7" spans="1:8" ht="12.75">
      <c r="A7" s="3" t="s">
        <v>51</v>
      </c>
      <c r="B7" s="4" t="s">
        <v>75</v>
      </c>
      <c r="H7" s="30"/>
    </row>
    <row r="8" ht="12.75">
      <c r="B8" s="4" t="s">
        <v>104</v>
      </c>
    </row>
    <row r="9" ht="12.75">
      <c r="B9" s="2"/>
    </row>
    <row r="10" spans="1:2" ht="12.75">
      <c r="A10" s="4" t="s">
        <v>119</v>
      </c>
      <c r="B10" s="3" t="s">
        <v>534</v>
      </c>
    </row>
    <row r="12" spans="1:2" ht="12.75">
      <c r="A12" s="4" t="s">
        <v>443</v>
      </c>
      <c r="B12" s="3" t="s">
        <v>453</v>
      </c>
    </row>
    <row r="14" spans="1:2" ht="12.75">
      <c r="A14" s="4" t="s">
        <v>535</v>
      </c>
      <c r="B14" s="4" t="s">
        <v>279</v>
      </c>
    </row>
    <row r="16" spans="2:4" ht="12.75">
      <c r="B16" s="429" t="s">
        <v>566</v>
      </c>
      <c r="C16" s="430"/>
      <c r="D16" s="430"/>
    </row>
    <row r="17" spans="2:4" ht="12.75" customHeight="1">
      <c r="B17" s="421" t="s">
        <v>567</v>
      </c>
      <c r="C17" s="422"/>
      <c r="D17" s="422"/>
    </row>
    <row r="18" spans="2:4" ht="12.75" customHeight="1">
      <c r="B18" s="423" t="s">
        <v>110</v>
      </c>
      <c r="C18" s="424"/>
      <c r="D18" s="424"/>
    </row>
    <row r="19" spans="2:4" ht="12.75" customHeight="1">
      <c r="B19" s="425" t="s">
        <v>111</v>
      </c>
      <c r="C19" s="426"/>
      <c r="D19" s="426"/>
    </row>
    <row r="20" spans="2:4" ht="12.75" customHeight="1">
      <c r="B20" s="427" t="s">
        <v>112</v>
      </c>
      <c r="C20" s="428"/>
      <c r="D20" s="428"/>
    </row>
    <row r="21" spans="2:4" ht="12.75" customHeight="1">
      <c r="B21" s="415" t="s">
        <v>113</v>
      </c>
      <c r="C21" s="416"/>
      <c r="D21" s="416"/>
    </row>
    <row r="22" spans="2:4" ht="18">
      <c r="B22" s="417" t="s">
        <v>257</v>
      </c>
      <c r="C22" s="418"/>
      <c r="D22" s="418"/>
    </row>
    <row r="23" spans="2:4" ht="18">
      <c r="B23" s="419" t="s">
        <v>257</v>
      </c>
      <c r="C23" s="420"/>
      <c r="D23" s="420"/>
    </row>
    <row r="27" spans="1:2" ht="12.75">
      <c r="A27" s="4" t="s">
        <v>454</v>
      </c>
      <c r="B27" s="3" t="s">
        <v>363</v>
      </c>
    </row>
    <row r="29" spans="1:2" ht="12.75">
      <c r="A29" t="s">
        <v>218</v>
      </c>
      <c r="B29" s="4" t="s">
        <v>1679</v>
      </c>
    </row>
    <row r="31" spans="1:2" ht="12.75">
      <c r="A31" s="4" t="s">
        <v>219</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3"/>
  <sheetViews>
    <sheetView tabSelected="1" zoomScalePageLayoutView="0" workbookViewId="0" topLeftCell="A1">
      <pane ySplit="4" topLeftCell="A5" activePane="bottomLeft" state="frozen"/>
      <selection pane="topLeft" activeCell="A1" sqref="A1"/>
      <selection pane="bottomLeft" activeCell="C5" sqref="C5"/>
    </sheetView>
  </sheetViews>
  <sheetFormatPr defaultColWidth="11.421875" defaultRowHeight="12.75"/>
  <cols>
    <col min="1" max="1" width="4.00390625" style="40" bestFit="1" customWidth="1"/>
    <col min="2" max="2" width="13.140625" style="40" customWidth="1"/>
    <col min="3" max="3" width="19.00390625" style="40" customWidth="1"/>
    <col min="4" max="4" width="23.28125" style="40" customWidth="1"/>
    <col min="5" max="5" width="25.00390625" style="40" customWidth="1"/>
    <col min="6" max="6" width="31.7109375" style="40" customWidth="1"/>
    <col min="7" max="7" width="17.421875" style="40" customWidth="1"/>
    <col min="8" max="8" width="19.8515625" style="40" customWidth="1"/>
    <col min="9" max="9" width="25.8515625" style="40" customWidth="1"/>
    <col min="10" max="10" width="24.57421875" style="40" customWidth="1"/>
    <col min="11" max="11" width="23.421875" style="40" customWidth="1"/>
    <col min="12" max="12" width="28.140625" style="40" customWidth="1"/>
    <col min="13" max="13" width="42.7109375" style="40" customWidth="1"/>
    <col min="14" max="14" width="28.140625" style="40" customWidth="1"/>
    <col min="15" max="15" width="46.421875" style="40" customWidth="1"/>
    <col min="16" max="16" width="37.57421875" style="40" customWidth="1"/>
    <col min="17" max="17" width="39.140625" style="91" customWidth="1"/>
    <col min="18" max="18" width="22.57421875" style="40" customWidth="1"/>
    <col min="19" max="19" width="21.421875" style="40" customWidth="1"/>
    <col min="20" max="20" width="16.421875" style="40" customWidth="1"/>
    <col min="21" max="21" width="16.7109375" style="40" customWidth="1"/>
    <col min="22" max="23" width="16.00390625" style="40" customWidth="1"/>
    <col min="24" max="24" width="20.28125" style="40" customWidth="1"/>
    <col min="25" max="25" width="17.28125" style="40" customWidth="1"/>
    <col min="26" max="26" width="18.7109375" style="40" customWidth="1"/>
    <col min="27" max="27" width="20.140625" style="40" customWidth="1"/>
    <col min="28" max="29" width="14.00390625" style="40" customWidth="1"/>
    <col min="30" max="30" width="44.57421875" style="40" customWidth="1"/>
    <col min="31" max="31" width="68.00390625" style="40" customWidth="1"/>
    <col min="32" max="32" width="19.140625" style="40" customWidth="1"/>
    <col min="33" max="33" width="13.57421875" style="40" customWidth="1"/>
    <col min="34" max="34" width="13.8515625" style="40" customWidth="1"/>
    <col min="35" max="35" width="16.00390625" style="40" customWidth="1"/>
    <col min="36" max="36" width="23.7109375" style="40" customWidth="1"/>
    <col min="37" max="37" width="79.28125" style="40" customWidth="1"/>
    <col min="38" max="38" width="14.421875" style="40" customWidth="1"/>
    <col min="39" max="39" width="16.8515625" style="40" customWidth="1"/>
    <col min="40" max="40" width="17.7109375" style="40" customWidth="1"/>
    <col min="41" max="41" width="26.00390625" style="40" customWidth="1"/>
    <col min="42" max="42" width="4.57421875" style="40" customWidth="1"/>
    <col min="43" max="43" width="5.57421875" style="40" customWidth="1"/>
    <col min="44" max="16384" width="11.421875" style="40" customWidth="1"/>
  </cols>
  <sheetData>
    <row r="1" spans="1:17" ht="15" customHeight="1">
      <c r="A1" s="446" t="s">
        <v>1799</v>
      </c>
      <c r="B1" s="446"/>
      <c r="C1" s="446"/>
      <c r="D1" s="446"/>
      <c r="E1" s="446"/>
      <c r="F1" s="446"/>
      <c r="G1" s="446"/>
      <c r="H1" s="446"/>
      <c r="I1" s="446"/>
      <c r="J1" s="446"/>
      <c r="K1" s="446"/>
      <c r="L1" s="446"/>
      <c r="M1" s="446"/>
      <c r="N1" s="446"/>
      <c r="O1" s="446"/>
      <c r="P1" s="446"/>
      <c r="Q1" s="447"/>
    </row>
    <row r="2" spans="1:41" ht="12.75" thickBot="1">
      <c r="A2" s="455" t="s">
        <v>910</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row>
    <row r="3" spans="1:41" ht="12.75" customHeight="1" thickBot="1">
      <c r="A3" s="448" t="s">
        <v>908</v>
      </c>
      <c r="B3" s="450" t="s">
        <v>277</v>
      </c>
      <c r="C3" s="451"/>
      <c r="D3" s="452" t="s">
        <v>276</v>
      </c>
      <c r="E3" s="452"/>
      <c r="F3" s="453"/>
      <c r="G3" s="454" t="s">
        <v>162</v>
      </c>
      <c r="H3" s="450"/>
      <c r="I3" s="450"/>
      <c r="J3" s="450"/>
      <c r="K3" s="450"/>
      <c r="L3" s="450"/>
      <c r="M3" s="450"/>
      <c r="N3" s="450"/>
      <c r="O3" s="450"/>
      <c r="P3" s="450"/>
      <c r="Q3" s="451"/>
      <c r="R3" s="440" t="s">
        <v>194</v>
      </c>
      <c r="S3" s="441"/>
      <c r="T3" s="441"/>
      <c r="U3" s="441"/>
      <c r="V3" s="441"/>
      <c r="W3" s="441"/>
      <c r="X3" s="442"/>
      <c r="Y3" s="434" t="s">
        <v>195</v>
      </c>
      <c r="Z3" s="435"/>
      <c r="AA3" s="435"/>
      <c r="AB3" s="435"/>
      <c r="AC3" s="435"/>
      <c r="AD3" s="435"/>
      <c r="AE3" s="436"/>
      <c r="AF3" s="437" t="s">
        <v>196</v>
      </c>
      <c r="AG3" s="438"/>
      <c r="AH3" s="438"/>
      <c r="AI3" s="438"/>
      <c r="AJ3" s="438"/>
      <c r="AK3" s="439"/>
      <c r="AL3" s="434" t="s">
        <v>129</v>
      </c>
      <c r="AM3" s="435"/>
      <c r="AN3" s="435"/>
      <c r="AO3" s="436"/>
    </row>
    <row r="4" spans="1:41" ht="120.75" thickBot="1">
      <c r="A4" s="449"/>
      <c r="B4" s="154" t="s">
        <v>76</v>
      </c>
      <c r="C4" s="153" t="s">
        <v>463</v>
      </c>
      <c r="D4" s="151" t="s">
        <v>243</v>
      </c>
      <c r="E4" s="151" t="s">
        <v>1089</v>
      </c>
      <c r="F4" s="63" t="s">
        <v>909</v>
      </c>
      <c r="G4" s="64" t="s">
        <v>557</v>
      </c>
      <c r="H4" s="65" t="s">
        <v>482</v>
      </c>
      <c r="I4" s="66" t="s">
        <v>396</v>
      </c>
      <c r="J4" s="66" t="s">
        <v>402</v>
      </c>
      <c r="K4" s="66" t="s">
        <v>357</v>
      </c>
      <c r="L4" s="66" t="s">
        <v>524</v>
      </c>
      <c r="M4" s="66" t="s">
        <v>441</v>
      </c>
      <c r="N4" s="66" t="s">
        <v>94</v>
      </c>
      <c r="O4" s="67" t="s">
        <v>168</v>
      </c>
      <c r="P4" s="65" t="s">
        <v>1793</v>
      </c>
      <c r="Q4" s="68" t="s">
        <v>200</v>
      </c>
      <c r="R4" s="69" t="s">
        <v>529</v>
      </c>
      <c r="S4" s="69" t="s">
        <v>228</v>
      </c>
      <c r="T4" s="70" t="s">
        <v>438</v>
      </c>
      <c r="U4" s="70" t="s">
        <v>519</v>
      </c>
      <c r="V4" s="70" t="s">
        <v>446</v>
      </c>
      <c r="W4" s="70" t="s">
        <v>445</v>
      </c>
      <c r="X4" s="71" t="s">
        <v>163</v>
      </c>
      <c r="Y4" s="72" t="s">
        <v>227</v>
      </c>
      <c r="Z4" s="73" t="s">
        <v>56</v>
      </c>
      <c r="AA4" s="73" t="s">
        <v>525</v>
      </c>
      <c r="AB4" s="73" t="s">
        <v>513</v>
      </c>
      <c r="AC4" s="73" t="s">
        <v>514</v>
      </c>
      <c r="AD4" s="74" t="s">
        <v>82</v>
      </c>
      <c r="AE4" s="75" t="s">
        <v>83</v>
      </c>
      <c r="AF4" s="76" t="s">
        <v>115</v>
      </c>
      <c r="AG4" s="77" t="s">
        <v>84</v>
      </c>
      <c r="AH4" s="77" t="s">
        <v>559</v>
      </c>
      <c r="AI4" s="77" t="s">
        <v>560</v>
      </c>
      <c r="AJ4" s="77" t="s">
        <v>501</v>
      </c>
      <c r="AK4" s="78" t="s">
        <v>83</v>
      </c>
      <c r="AL4" s="72" t="s">
        <v>92</v>
      </c>
      <c r="AM4" s="73" t="s">
        <v>93</v>
      </c>
      <c r="AN4" s="73" t="s">
        <v>247</v>
      </c>
      <c r="AO4" s="79" t="s">
        <v>248</v>
      </c>
    </row>
    <row r="5" spans="1:41" s="127" customFormat="1" ht="81" customHeight="1">
      <c r="A5" s="152">
        <v>1</v>
      </c>
      <c r="B5" s="377" t="s">
        <v>521</v>
      </c>
      <c r="C5" s="19" t="s">
        <v>419</v>
      </c>
      <c r="D5" s="13" t="s">
        <v>1</v>
      </c>
      <c r="E5" s="13"/>
      <c r="F5" s="13" t="s">
        <v>444</v>
      </c>
      <c r="G5" s="14"/>
      <c r="H5" s="13" t="s">
        <v>1760</v>
      </c>
      <c r="I5" s="13"/>
      <c r="J5" s="13"/>
      <c r="K5" s="27"/>
      <c r="L5" s="13"/>
      <c r="M5" s="13"/>
      <c r="N5" s="13"/>
      <c r="O5" s="13" t="s">
        <v>522</v>
      </c>
      <c r="P5" s="13" t="s">
        <v>1511</v>
      </c>
      <c r="Q5" s="13" t="s">
        <v>1761</v>
      </c>
      <c r="R5" s="8">
        <f>+G5</f>
        <v>0</v>
      </c>
      <c r="S5" s="18"/>
      <c r="T5" s="5">
        <f>+R5-S5</f>
        <v>0</v>
      </c>
      <c r="U5" s="18"/>
      <c r="V5" s="5"/>
      <c r="W5" s="5">
        <f>+S5+U5+V5</f>
        <v>0</v>
      </c>
      <c r="X5" s="6"/>
      <c r="Y5" s="6"/>
      <c r="Z5" s="6"/>
      <c r="AA5" s="6"/>
      <c r="AB5" s="6"/>
      <c r="AC5" s="6"/>
      <c r="AD5" s="6"/>
      <c r="AE5" s="6"/>
      <c r="AF5" s="44"/>
      <c r="AG5" s="6"/>
      <c r="AH5" s="6"/>
      <c r="AI5" s="6"/>
      <c r="AJ5" s="6"/>
      <c r="AK5" s="6"/>
      <c r="AL5" s="6">
        <v>2012</v>
      </c>
      <c r="AM5" s="6"/>
      <c r="AN5" s="6"/>
      <c r="AO5" s="6" t="s">
        <v>325</v>
      </c>
    </row>
    <row r="6" spans="1:41" s="127" customFormat="1" ht="409.5">
      <c r="A6" s="312">
        <v>2</v>
      </c>
      <c r="B6" s="44" t="s">
        <v>521</v>
      </c>
      <c r="C6" s="44" t="s">
        <v>312</v>
      </c>
      <c r="D6" s="44" t="s">
        <v>157</v>
      </c>
      <c r="E6" s="44" t="s">
        <v>1350</v>
      </c>
      <c r="F6" s="44" t="s">
        <v>1609</v>
      </c>
      <c r="G6" s="11">
        <v>806534000</v>
      </c>
      <c r="H6" s="44" t="s">
        <v>1208</v>
      </c>
      <c r="I6" s="44"/>
      <c r="J6" s="44" t="s">
        <v>393</v>
      </c>
      <c r="K6" s="17"/>
      <c r="L6" s="44"/>
      <c r="M6" s="44"/>
      <c r="N6" s="44"/>
      <c r="O6" s="24" t="s">
        <v>730</v>
      </c>
      <c r="P6" s="44" t="s">
        <v>180</v>
      </c>
      <c r="Q6" s="6" t="s">
        <v>1231</v>
      </c>
      <c r="R6" s="5">
        <f>(818517000+81851700)</f>
        <v>900368700</v>
      </c>
      <c r="S6" s="5">
        <v>876149626</v>
      </c>
      <c r="T6" s="5">
        <f>+R6-S6</f>
        <v>24219074</v>
      </c>
      <c r="U6" s="5"/>
      <c r="V6" s="5">
        <v>2806786</v>
      </c>
      <c r="W6" s="5"/>
      <c r="X6" s="127" t="s">
        <v>1207</v>
      </c>
      <c r="Y6" s="6" t="s">
        <v>1193</v>
      </c>
      <c r="Z6" s="6" t="s">
        <v>481</v>
      </c>
      <c r="AA6" s="6" t="s">
        <v>1338</v>
      </c>
      <c r="AB6" s="6" t="s">
        <v>1339</v>
      </c>
      <c r="AC6" s="6" t="s">
        <v>1349</v>
      </c>
      <c r="AD6" s="6" t="s">
        <v>1563</v>
      </c>
      <c r="AE6" s="6" t="s">
        <v>1428</v>
      </c>
      <c r="AF6" s="44" t="s">
        <v>403</v>
      </c>
      <c r="AG6" s="6" t="s">
        <v>1618</v>
      </c>
      <c r="AH6" s="6" t="s">
        <v>1618</v>
      </c>
      <c r="AI6" s="6">
        <v>330</v>
      </c>
      <c r="AJ6" s="6" t="s">
        <v>1619</v>
      </c>
      <c r="AK6" s="6" t="s">
        <v>1626</v>
      </c>
      <c r="AL6" s="6" t="s">
        <v>121</v>
      </c>
      <c r="AM6" s="6">
        <v>2014</v>
      </c>
      <c r="AN6" s="6" t="s">
        <v>1709</v>
      </c>
      <c r="AO6" s="6" t="s">
        <v>3</v>
      </c>
    </row>
    <row r="7" spans="1:41" s="127" customFormat="1" ht="84">
      <c r="A7" s="342">
        <v>3</v>
      </c>
      <c r="B7" s="130" t="s">
        <v>521</v>
      </c>
      <c r="C7" s="130" t="s">
        <v>420</v>
      </c>
      <c r="D7" s="130" t="s">
        <v>757</v>
      </c>
      <c r="E7" s="130" t="s">
        <v>1350</v>
      </c>
      <c r="F7" s="130" t="s">
        <v>758</v>
      </c>
      <c r="G7" s="131">
        <v>17837142</v>
      </c>
      <c r="H7" s="130" t="s">
        <v>1614</v>
      </c>
      <c r="I7" s="130"/>
      <c r="J7" s="130"/>
      <c r="K7" s="138"/>
      <c r="L7" s="130"/>
      <c r="M7" s="130"/>
      <c r="N7" s="130"/>
      <c r="O7" s="361" t="s">
        <v>1232</v>
      </c>
      <c r="P7" s="130" t="s">
        <v>180</v>
      </c>
      <c r="Q7" s="130"/>
      <c r="R7" s="362">
        <f>G7</f>
        <v>17837142</v>
      </c>
      <c r="S7" s="362">
        <f>+R7</f>
        <v>17837142</v>
      </c>
      <c r="T7" s="362"/>
      <c r="U7" s="362"/>
      <c r="V7" s="362">
        <v>1239345</v>
      </c>
      <c r="W7" s="362">
        <f>+S7</f>
        <v>17837142</v>
      </c>
      <c r="X7" s="130"/>
      <c r="Y7" s="443" t="s">
        <v>1615</v>
      </c>
      <c r="Z7" s="444"/>
      <c r="AA7" s="444"/>
      <c r="AB7" s="444"/>
      <c r="AC7" s="444"/>
      <c r="AD7" s="445"/>
      <c r="AE7" s="130"/>
      <c r="AF7" s="130" t="s">
        <v>1623</v>
      </c>
      <c r="AG7" s="130"/>
      <c r="AH7" s="130" t="s">
        <v>1616</v>
      </c>
      <c r="AI7" s="130"/>
      <c r="AJ7" s="130" t="s">
        <v>1617</v>
      </c>
      <c r="AK7" s="130" t="s">
        <v>1851</v>
      </c>
      <c r="AL7" s="130"/>
      <c r="AM7" s="130" t="s">
        <v>981</v>
      </c>
      <c r="AN7" s="130">
        <v>2015</v>
      </c>
      <c r="AO7" s="130" t="s">
        <v>139</v>
      </c>
    </row>
    <row r="8" spans="1:41" s="127" customFormat="1" ht="228">
      <c r="A8" s="312">
        <v>4</v>
      </c>
      <c r="B8" s="44" t="s">
        <v>521</v>
      </c>
      <c r="C8" s="44" t="s">
        <v>419</v>
      </c>
      <c r="D8" s="44" t="s">
        <v>554</v>
      </c>
      <c r="E8" s="44" t="s">
        <v>1195</v>
      </c>
      <c r="F8" s="44" t="s">
        <v>555</v>
      </c>
      <c r="G8" s="11">
        <v>111075000</v>
      </c>
      <c r="H8" s="44" t="s">
        <v>1622</v>
      </c>
      <c r="I8" s="44"/>
      <c r="J8" s="44"/>
      <c r="K8" s="17"/>
      <c r="L8" s="44"/>
      <c r="M8" s="44"/>
      <c r="N8" s="44"/>
      <c r="O8" s="44" t="s">
        <v>713</v>
      </c>
      <c r="P8" s="44" t="s">
        <v>180</v>
      </c>
      <c r="Q8" s="6" t="s">
        <v>1104</v>
      </c>
      <c r="R8" s="5">
        <v>112725000</v>
      </c>
      <c r="S8" s="5">
        <v>99850074</v>
      </c>
      <c r="T8" s="5">
        <f>+R8-S8</f>
        <v>12874926</v>
      </c>
      <c r="U8" s="5"/>
      <c r="V8" s="5">
        <v>1092868</v>
      </c>
      <c r="W8" s="5"/>
      <c r="X8" s="6" t="s">
        <v>1243</v>
      </c>
      <c r="Y8" s="6" t="s">
        <v>1193</v>
      </c>
      <c r="Z8" s="6" t="s">
        <v>1325</v>
      </c>
      <c r="AA8" s="6" t="s">
        <v>1326</v>
      </c>
      <c r="AB8" s="9">
        <v>41960</v>
      </c>
      <c r="AC8" s="9">
        <v>41975</v>
      </c>
      <c r="AD8" s="6" t="s">
        <v>1574</v>
      </c>
      <c r="AE8" s="6" t="s">
        <v>1573</v>
      </c>
      <c r="AF8" s="44" t="s">
        <v>261</v>
      </c>
      <c r="AG8" s="6" t="s">
        <v>1620</v>
      </c>
      <c r="AH8" s="6" t="s">
        <v>1620</v>
      </c>
      <c r="AI8" s="6">
        <v>73</v>
      </c>
      <c r="AJ8" s="6" t="s">
        <v>1621</v>
      </c>
      <c r="AK8" s="6" t="s">
        <v>1429</v>
      </c>
      <c r="AL8" s="6">
        <v>2012</v>
      </c>
      <c r="AM8" s="6">
        <v>2014</v>
      </c>
      <c r="AN8" s="6">
        <v>2015</v>
      </c>
      <c r="AO8" s="6" t="s">
        <v>209</v>
      </c>
    </row>
    <row r="9" spans="1:41" s="127" customFormat="1" ht="336">
      <c r="A9" s="152">
        <v>5</v>
      </c>
      <c r="B9" s="44" t="s">
        <v>521</v>
      </c>
      <c r="C9" s="44" t="s">
        <v>419</v>
      </c>
      <c r="D9" s="44" t="s">
        <v>804</v>
      </c>
      <c r="E9" s="44" t="s">
        <v>1194</v>
      </c>
      <c r="F9" s="44" t="s">
        <v>803</v>
      </c>
      <c r="G9" s="11">
        <v>207501000</v>
      </c>
      <c r="H9" s="44" t="s">
        <v>756</v>
      </c>
      <c r="I9" s="44"/>
      <c r="J9" s="44"/>
      <c r="K9" s="17"/>
      <c r="L9" s="44"/>
      <c r="M9" s="44"/>
      <c r="N9" s="44"/>
      <c r="O9" s="44" t="s">
        <v>764</v>
      </c>
      <c r="P9" s="44" t="s">
        <v>180</v>
      </c>
      <c r="Q9" s="6" t="s">
        <v>1104</v>
      </c>
      <c r="R9" s="5">
        <f>+G9</f>
        <v>207501000</v>
      </c>
      <c r="S9" s="5">
        <v>204041914</v>
      </c>
      <c r="T9" s="5">
        <f>+R9-S9</f>
        <v>3459086</v>
      </c>
      <c r="U9" s="5"/>
      <c r="V9" s="5">
        <v>3094697</v>
      </c>
      <c r="W9" s="5"/>
      <c r="X9" s="6" t="s">
        <v>1243</v>
      </c>
      <c r="Y9" s="6" t="s">
        <v>1193</v>
      </c>
      <c r="Z9" s="6" t="s">
        <v>236</v>
      </c>
      <c r="AA9" s="6" t="s">
        <v>1327</v>
      </c>
      <c r="AB9" s="9">
        <v>41950</v>
      </c>
      <c r="AC9" s="9">
        <v>41975</v>
      </c>
      <c r="AD9" s="6" t="s">
        <v>1567</v>
      </c>
      <c r="AE9" s="6" t="s">
        <v>1581</v>
      </c>
      <c r="AF9" s="44" t="s">
        <v>213</v>
      </c>
      <c r="AG9" s="6" t="s">
        <v>1603</v>
      </c>
      <c r="AH9" s="6" t="s">
        <v>1603</v>
      </c>
      <c r="AI9" s="6">
        <v>80</v>
      </c>
      <c r="AJ9" s="6" t="s">
        <v>1604</v>
      </c>
      <c r="AK9" s="6" t="s">
        <v>1867</v>
      </c>
      <c r="AL9" s="6">
        <v>2012</v>
      </c>
      <c r="AM9" s="6">
        <v>2014</v>
      </c>
      <c r="AN9" s="6">
        <v>2015</v>
      </c>
      <c r="AO9" s="6" t="s">
        <v>209</v>
      </c>
    </row>
    <row r="10" spans="1:41" s="128" customFormat="1" ht="409.5">
      <c r="A10" s="312">
        <v>6</v>
      </c>
      <c r="B10" s="44" t="s">
        <v>521</v>
      </c>
      <c r="C10" s="44" t="s">
        <v>230</v>
      </c>
      <c r="D10" s="44" t="s">
        <v>305</v>
      </c>
      <c r="E10" s="44" t="s">
        <v>1123</v>
      </c>
      <c r="F10" s="44" t="s">
        <v>188</v>
      </c>
      <c r="G10" s="11">
        <v>4000000000</v>
      </c>
      <c r="H10" s="44" t="s">
        <v>339</v>
      </c>
      <c r="I10" s="44"/>
      <c r="J10" s="44"/>
      <c r="K10" s="17"/>
      <c r="L10" s="44"/>
      <c r="M10" s="44"/>
      <c r="N10" s="44"/>
      <c r="O10" s="23" t="s">
        <v>496</v>
      </c>
      <c r="P10" s="44" t="s">
        <v>180</v>
      </c>
      <c r="Q10" s="16"/>
      <c r="R10" s="5">
        <v>3915500000</v>
      </c>
      <c r="S10" s="10">
        <v>3915478240</v>
      </c>
      <c r="T10" s="5">
        <f>R10-W10</f>
        <v>27453</v>
      </c>
      <c r="U10" s="10" t="s">
        <v>939</v>
      </c>
      <c r="V10" s="5">
        <v>0</v>
      </c>
      <c r="W10" s="5">
        <v>3915472547</v>
      </c>
      <c r="X10" s="44" t="s">
        <v>256</v>
      </c>
      <c r="Y10" s="44"/>
      <c r="Z10" s="44" t="s">
        <v>508</v>
      </c>
      <c r="AA10" s="44" t="s">
        <v>509</v>
      </c>
      <c r="AB10" s="44" t="s">
        <v>45</v>
      </c>
      <c r="AC10" s="44" t="s">
        <v>72</v>
      </c>
      <c r="AD10" s="44" t="s">
        <v>515</v>
      </c>
      <c r="AE10" s="44" t="s">
        <v>442</v>
      </c>
      <c r="AF10" s="44" t="s">
        <v>516</v>
      </c>
      <c r="AG10" s="44" t="s">
        <v>237</v>
      </c>
      <c r="AH10" s="44" t="s">
        <v>238</v>
      </c>
      <c r="AI10" s="44" t="s">
        <v>940</v>
      </c>
      <c r="AJ10" s="44" t="s">
        <v>948</v>
      </c>
      <c r="AK10" s="44" t="s">
        <v>1866</v>
      </c>
      <c r="AL10" s="6">
        <v>2010</v>
      </c>
      <c r="AM10" s="44">
        <v>2010</v>
      </c>
      <c r="AN10" s="44" t="s">
        <v>1015</v>
      </c>
      <c r="AO10" s="44" t="s">
        <v>423</v>
      </c>
    </row>
    <row r="11" spans="1:41" s="95" customFormat="1" ht="409.5">
      <c r="A11" s="152">
        <v>7</v>
      </c>
      <c r="B11" s="16" t="s">
        <v>521</v>
      </c>
      <c r="C11" s="16" t="s">
        <v>312</v>
      </c>
      <c r="D11" s="16" t="s">
        <v>285</v>
      </c>
      <c r="E11" s="16"/>
      <c r="F11" s="105" t="s">
        <v>479</v>
      </c>
      <c r="G11" s="310">
        <v>475195878</v>
      </c>
      <c r="H11" s="311"/>
      <c r="I11" s="22"/>
      <c r="J11" s="16" t="s">
        <v>222</v>
      </c>
      <c r="K11" s="107" t="s">
        <v>552</v>
      </c>
      <c r="L11" s="22"/>
      <c r="M11" s="22"/>
      <c r="N11" s="22"/>
      <c r="O11" s="16" t="s">
        <v>649</v>
      </c>
      <c r="P11" s="16" t="s">
        <v>180</v>
      </c>
      <c r="Q11" s="16"/>
      <c r="R11" s="110">
        <v>475195878</v>
      </c>
      <c r="S11" s="26">
        <v>475195878</v>
      </c>
      <c r="T11" s="26">
        <v>20464888</v>
      </c>
      <c r="U11" s="26"/>
      <c r="V11" s="26">
        <v>961718</v>
      </c>
      <c r="W11" s="26">
        <f>+S11</f>
        <v>475195878</v>
      </c>
      <c r="X11" s="26"/>
      <c r="Y11" s="16" t="s">
        <v>439</v>
      </c>
      <c r="Z11" s="16" t="s">
        <v>244</v>
      </c>
      <c r="AA11" s="16" t="s">
        <v>233</v>
      </c>
      <c r="AB11" s="16" t="s">
        <v>174</v>
      </c>
      <c r="AC11" s="16" t="s">
        <v>262</v>
      </c>
      <c r="AD11" s="16" t="s">
        <v>1707</v>
      </c>
      <c r="AE11" s="16" t="s">
        <v>663</v>
      </c>
      <c r="AF11" s="22" t="s">
        <v>267</v>
      </c>
      <c r="AG11" s="16" t="s">
        <v>127</v>
      </c>
      <c r="AH11" s="16" t="s">
        <v>127</v>
      </c>
      <c r="AI11" s="16" t="s">
        <v>1708</v>
      </c>
      <c r="AJ11" s="16" t="s">
        <v>1762</v>
      </c>
      <c r="AK11" s="16" t="s">
        <v>1763</v>
      </c>
      <c r="AL11" s="16">
        <v>2011</v>
      </c>
      <c r="AM11" s="16">
        <v>2011</v>
      </c>
      <c r="AN11" s="16" t="s">
        <v>728</v>
      </c>
      <c r="AO11" s="16" t="s">
        <v>423</v>
      </c>
    </row>
    <row r="12" spans="1:41" s="95" customFormat="1" ht="96">
      <c r="A12" s="312">
        <v>8</v>
      </c>
      <c r="B12" s="16" t="s">
        <v>521</v>
      </c>
      <c r="C12" s="16" t="s">
        <v>312</v>
      </c>
      <c r="D12" s="16" t="s">
        <v>471</v>
      </c>
      <c r="E12" s="16"/>
      <c r="F12" s="105" t="s">
        <v>1870</v>
      </c>
      <c r="G12" s="108">
        <v>192353580</v>
      </c>
      <c r="H12" s="109" t="s">
        <v>379</v>
      </c>
      <c r="I12" s="22"/>
      <c r="J12" s="16"/>
      <c r="K12" s="107"/>
      <c r="L12" s="22"/>
      <c r="M12" s="22"/>
      <c r="N12" s="22"/>
      <c r="O12" s="16" t="s">
        <v>623</v>
      </c>
      <c r="P12" s="16" t="s">
        <v>180</v>
      </c>
      <c r="Q12" s="16"/>
      <c r="R12" s="110">
        <f>G12</f>
        <v>192353580</v>
      </c>
      <c r="S12" s="26"/>
      <c r="T12" s="26"/>
      <c r="U12" s="26"/>
      <c r="V12" s="26"/>
      <c r="W12" s="26"/>
      <c r="X12" s="105"/>
      <c r="Y12" s="16"/>
      <c r="Z12" s="16"/>
      <c r="AA12" s="16"/>
      <c r="AB12" s="16"/>
      <c r="AC12" s="16"/>
      <c r="AD12" s="16"/>
      <c r="AE12" s="16"/>
      <c r="AF12" s="22"/>
      <c r="AG12" s="16"/>
      <c r="AH12" s="16"/>
      <c r="AI12" s="16"/>
      <c r="AJ12" s="16"/>
      <c r="AK12" s="16" t="s">
        <v>972</v>
      </c>
      <c r="AL12" s="16">
        <v>2011</v>
      </c>
      <c r="AM12" s="16">
        <v>2011</v>
      </c>
      <c r="AN12" s="16" t="s">
        <v>385</v>
      </c>
      <c r="AO12" s="16"/>
    </row>
    <row r="13" spans="1:41" s="20" customFormat="1" ht="156">
      <c r="A13" s="152">
        <v>9</v>
      </c>
      <c r="B13" s="6" t="s">
        <v>78</v>
      </c>
      <c r="C13" s="6" t="s">
        <v>1027</v>
      </c>
      <c r="D13" s="6" t="s">
        <v>1026</v>
      </c>
      <c r="E13" s="6"/>
      <c r="F13" s="6" t="s">
        <v>1025</v>
      </c>
      <c r="G13" s="21">
        <v>113490000</v>
      </c>
      <c r="H13" s="6" t="s">
        <v>1024</v>
      </c>
      <c r="I13" s="6" t="s">
        <v>202</v>
      </c>
      <c r="J13" s="6" t="s">
        <v>1063</v>
      </c>
      <c r="K13" s="6" t="s">
        <v>1226</v>
      </c>
      <c r="L13" s="6" t="s">
        <v>1855</v>
      </c>
      <c r="M13" s="6" t="s">
        <v>399</v>
      </c>
      <c r="N13" s="6"/>
      <c r="O13" s="6" t="s">
        <v>1029</v>
      </c>
      <c r="P13" s="6" t="s">
        <v>180</v>
      </c>
      <c r="Q13" s="16" t="s">
        <v>1680</v>
      </c>
      <c r="R13" s="110">
        <v>116907000</v>
      </c>
      <c r="S13" s="6"/>
      <c r="T13" s="5">
        <f>+R13-S13</f>
        <v>116907000</v>
      </c>
      <c r="U13" s="6"/>
      <c r="V13" s="6"/>
      <c r="W13" s="5">
        <f>+S13+U13+V13</f>
        <v>0</v>
      </c>
      <c r="X13" s="6"/>
      <c r="Y13" s="6"/>
      <c r="Z13" s="6"/>
      <c r="AA13" s="6"/>
      <c r="AB13" s="6"/>
      <c r="AC13" s="6"/>
      <c r="AD13" s="6"/>
      <c r="AE13" s="6"/>
      <c r="AF13" s="6"/>
      <c r="AG13" s="6"/>
      <c r="AH13" s="6"/>
      <c r="AI13" s="6"/>
      <c r="AJ13" s="6"/>
      <c r="AK13" s="6"/>
      <c r="AL13" s="6" t="s">
        <v>1028</v>
      </c>
      <c r="AM13" s="6">
        <v>2015</v>
      </c>
      <c r="AN13" s="6"/>
      <c r="AO13" s="6" t="s">
        <v>180</v>
      </c>
    </row>
    <row r="14" spans="1:41" s="29" customFormat="1" ht="120">
      <c r="A14" s="312">
        <v>10</v>
      </c>
      <c r="B14" s="44" t="s">
        <v>316</v>
      </c>
      <c r="C14" s="44" t="s">
        <v>556</v>
      </c>
      <c r="D14" s="44" t="s">
        <v>225</v>
      </c>
      <c r="E14" s="44" t="s">
        <v>1126</v>
      </c>
      <c r="F14" s="44" t="s">
        <v>375</v>
      </c>
      <c r="G14" s="14">
        <v>16489533</v>
      </c>
      <c r="H14" s="44" t="s">
        <v>414</v>
      </c>
      <c r="I14" s="44" t="s">
        <v>373</v>
      </c>
      <c r="J14" s="44"/>
      <c r="K14" s="44" t="s">
        <v>281</v>
      </c>
      <c r="L14" s="44"/>
      <c r="M14" s="44" t="s">
        <v>208</v>
      </c>
      <c r="N14" s="44"/>
      <c r="O14" s="44" t="s">
        <v>389</v>
      </c>
      <c r="P14" s="44" t="s">
        <v>1510</v>
      </c>
      <c r="Q14" s="44" t="s">
        <v>1656</v>
      </c>
      <c r="R14" s="44"/>
      <c r="S14" s="44"/>
      <c r="T14" s="44"/>
      <c r="U14" s="44"/>
      <c r="V14" s="44"/>
      <c r="W14" s="44"/>
      <c r="X14" s="44"/>
      <c r="Y14" s="44"/>
      <c r="Z14" s="44"/>
      <c r="AA14" s="44"/>
      <c r="AB14" s="44"/>
      <c r="AC14" s="44"/>
      <c r="AD14" s="44"/>
      <c r="AE14" s="44"/>
      <c r="AF14" s="44"/>
      <c r="AG14" s="44"/>
      <c r="AH14" s="44"/>
      <c r="AI14" s="44"/>
      <c r="AJ14" s="44"/>
      <c r="AK14" s="44"/>
      <c r="AL14" s="44">
        <v>2012</v>
      </c>
      <c r="AM14" s="44"/>
      <c r="AN14" s="44"/>
      <c r="AO14" s="44" t="s">
        <v>461</v>
      </c>
    </row>
    <row r="15" spans="1:41" s="29" customFormat="1" ht="132">
      <c r="A15" s="152">
        <v>11</v>
      </c>
      <c r="B15" s="44" t="s">
        <v>316</v>
      </c>
      <c r="C15" s="44" t="s">
        <v>184</v>
      </c>
      <c r="D15" s="44" t="s">
        <v>417</v>
      </c>
      <c r="E15" s="44" t="s">
        <v>1103</v>
      </c>
      <c r="F15" s="44" t="s">
        <v>376</v>
      </c>
      <c r="G15" s="14">
        <v>45824964</v>
      </c>
      <c r="H15" s="44" t="s">
        <v>414</v>
      </c>
      <c r="I15" s="44" t="s">
        <v>373</v>
      </c>
      <c r="J15" s="44"/>
      <c r="K15" s="44" t="s">
        <v>281</v>
      </c>
      <c r="L15" s="44"/>
      <c r="M15" s="44" t="s">
        <v>208</v>
      </c>
      <c r="N15" s="44"/>
      <c r="O15" s="44" t="s">
        <v>389</v>
      </c>
      <c r="P15" s="44" t="s">
        <v>1681</v>
      </c>
      <c r="Q15" s="44" t="s">
        <v>1657</v>
      </c>
      <c r="R15" s="44"/>
      <c r="S15" s="44"/>
      <c r="T15" s="44"/>
      <c r="U15" s="44"/>
      <c r="V15" s="44"/>
      <c r="W15" s="44"/>
      <c r="X15" s="44"/>
      <c r="Y15" s="44"/>
      <c r="Z15" s="44"/>
      <c r="AA15" s="44"/>
      <c r="AB15" s="44"/>
      <c r="AC15" s="44"/>
      <c r="AD15" s="44"/>
      <c r="AE15" s="44"/>
      <c r="AF15" s="44"/>
      <c r="AG15" s="44"/>
      <c r="AH15" s="44"/>
      <c r="AI15" s="44"/>
      <c r="AJ15" s="44"/>
      <c r="AK15" s="44"/>
      <c r="AL15" s="44">
        <v>2012</v>
      </c>
      <c r="AM15" s="44"/>
      <c r="AN15" s="44"/>
      <c r="AO15" s="44" t="s">
        <v>461</v>
      </c>
    </row>
    <row r="16" spans="1:41" s="29" customFormat="1" ht="120">
      <c r="A16" s="312">
        <v>12</v>
      </c>
      <c r="B16" s="44" t="s">
        <v>316</v>
      </c>
      <c r="C16" s="44" t="s">
        <v>184</v>
      </c>
      <c r="D16" s="44" t="s">
        <v>178</v>
      </c>
      <c r="E16" s="44" t="s">
        <v>1127</v>
      </c>
      <c r="F16" s="44" t="s">
        <v>377</v>
      </c>
      <c r="G16" s="14">
        <v>49964689</v>
      </c>
      <c r="H16" s="44" t="s">
        <v>414</v>
      </c>
      <c r="I16" s="44" t="s">
        <v>373</v>
      </c>
      <c r="J16" s="44"/>
      <c r="K16" s="44" t="s">
        <v>281</v>
      </c>
      <c r="L16" s="44"/>
      <c r="M16" s="44" t="s">
        <v>532</v>
      </c>
      <c r="N16" s="44"/>
      <c r="O16" s="44" t="s">
        <v>389</v>
      </c>
      <c r="P16" s="44" t="s">
        <v>1511</v>
      </c>
      <c r="Q16" s="44"/>
      <c r="R16" s="44"/>
      <c r="S16" s="44"/>
      <c r="T16" s="44"/>
      <c r="U16" s="44"/>
      <c r="V16" s="44"/>
      <c r="W16" s="44"/>
      <c r="X16" s="44"/>
      <c r="Y16" s="44"/>
      <c r="Z16" s="44"/>
      <c r="AA16" s="44"/>
      <c r="AB16" s="44"/>
      <c r="AC16" s="44"/>
      <c r="AD16" s="44"/>
      <c r="AE16" s="44"/>
      <c r="AF16" s="44"/>
      <c r="AG16" s="44"/>
      <c r="AH16" s="44"/>
      <c r="AI16" s="44"/>
      <c r="AJ16" s="44"/>
      <c r="AK16" s="44"/>
      <c r="AL16" s="44">
        <v>2012</v>
      </c>
      <c r="AM16" s="44"/>
      <c r="AN16" s="44"/>
      <c r="AO16" s="44" t="s">
        <v>461</v>
      </c>
    </row>
    <row r="17" spans="1:41" s="20" customFormat="1" ht="240">
      <c r="A17" s="152">
        <v>13</v>
      </c>
      <c r="B17" s="6" t="s">
        <v>78</v>
      </c>
      <c r="C17" s="6" t="s">
        <v>556</v>
      </c>
      <c r="D17" s="6" t="s">
        <v>412</v>
      </c>
      <c r="E17" s="6"/>
      <c r="F17" s="23" t="s">
        <v>175</v>
      </c>
      <c r="G17" s="103">
        <v>35469755</v>
      </c>
      <c r="H17" s="6" t="s">
        <v>414</v>
      </c>
      <c r="I17" s="6" t="s">
        <v>373</v>
      </c>
      <c r="J17" s="6"/>
      <c r="K17" s="6" t="s">
        <v>281</v>
      </c>
      <c r="L17" s="6"/>
      <c r="M17" s="6" t="s">
        <v>532</v>
      </c>
      <c r="N17" s="6"/>
      <c r="O17" s="6"/>
      <c r="P17" s="6" t="s">
        <v>488</v>
      </c>
      <c r="Q17" s="16" t="s">
        <v>1658</v>
      </c>
      <c r="R17" s="6"/>
      <c r="S17" s="6"/>
      <c r="T17" s="6"/>
      <c r="U17" s="6"/>
      <c r="V17" s="6"/>
      <c r="W17" s="6"/>
      <c r="X17" s="6"/>
      <c r="Y17" s="6"/>
      <c r="Z17" s="6"/>
      <c r="AA17" s="6"/>
      <c r="AB17" s="6"/>
      <c r="AC17" s="6"/>
      <c r="AD17" s="6"/>
      <c r="AE17" s="6"/>
      <c r="AF17" s="6"/>
      <c r="AG17" s="6"/>
      <c r="AH17" s="6"/>
      <c r="AI17" s="6"/>
      <c r="AJ17" s="6"/>
      <c r="AK17" s="6"/>
      <c r="AL17" s="6">
        <v>2012</v>
      </c>
      <c r="AM17" s="6"/>
      <c r="AN17" s="6"/>
      <c r="AO17" s="6" t="s">
        <v>325</v>
      </c>
    </row>
    <row r="18" spans="1:41" s="20" customFormat="1" ht="120">
      <c r="A18" s="312">
        <v>14</v>
      </c>
      <c r="B18" s="6" t="s">
        <v>78</v>
      </c>
      <c r="C18" s="6" t="s">
        <v>556</v>
      </c>
      <c r="D18" s="6" t="s">
        <v>214</v>
      </c>
      <c r="E18" s="6"/>
      <c r="F18" s="28" t="s">
        <v>260</v>
      </c>
      <c r="G18" s="21">
        <v>46004566</v>
      </c>
      <c r="H18" s="6" t="s">
        <v>414</v>
      </c>
      <c r="I18" s="6" t="s">
        <v>373</v>
      </c>
      <c r="J18" s="6"/>
      <c r="K18" s="6" t="s">
        <v>281</v>
      </c>
      <c r="L18" s="6"/>
      <c r="M18" s="6" t="s">
        <v>532</v>
      </c>
      <c r="N18" s="6"/>
      <c r="O18" s="6"/>
      <c r="P18" s="6" t="s">
        <v>325</v>
      </c>
      <c r="Q18" s="16"/>
      <c r="R18" s="6"/>
      <c r="S18" s="6"/>
      <c r="T18" s="6"/>
      <c r="U18" s="6"/>
      <c r="V18" s="6"/>
      <c r="W18" s="6"/>
      <c r="X18" s="6"/>
      <c r="Y18" s="6"/>
      <c r="Z18" s="6"/>
      <c r="AA18" s="6"/>
      <c r="AB18" s="6"/>
      <c r="AC18" s="6"/>
      <c r="AD18" s="6"/>
      <c r="AE18" s="6"/>
      <c r="AF18" s="6"/>
      <c r="AG18" s="6"/>
      <c r="AH18" s="6"/>
      <c r="AI18" s="6"/>
      <c r="AJ18" s="6"/>
      <c r="AK18" s="6"/>
      <c r="AL18" s="6">
        <v>2012</v>
      </c>
      <c r="AM18" s="6"/>
      <c r="AN18" s="6"/>
      <c r="AO18" s="6" t="s">
        <v>325</v>
      </c>
    </row>
    <row r="19" spans="1:41" s="20" customFormat="1" ht="120">
      <c r="A19" s="152">
        <v>15</v>
      </c>
      <c r="B19" s="130" t="s">
        <v>521</v>
      </c>
      <c r="C19" s="130" t="s">
        <v>420</v>
      </c>
      <c r="D19" s="130" t="s">
        <v>413</v>
      </c>
      <c r="E19" s="130" t="s">
        <v>1354</v>
      </c>
      <c r="F19" s="130" t="s">
        <v>476</v>
      </c>
      <c r="G19" s="134">
        <v>45794041</v>
      </c>
      <c r="H19" s="130" t="s">
        <v>414</v>
      </c>
      <c r="I19" s="130" t="s">
        <v>373</v>
      </c>
      <c r="J19" s="130"/>
      <c r="K19" s="130" t="s">
        <v>390</v>
      </c>
      <c r="L19" s="130" t="s">
        <v>223</v>
      </c>
      <c r="M19" s="130"/>
      <c r="N19" s="130"/>
      <c r="O19" s="130"/>
      <c r="P19" s="130" t="s">
        <v>180</v>
      </c>
      <c r="Q19" s="130"/>
      <c r="R19" s="135">
        <v>45794000</v>
      </c>
      <c r="S19" s="135">
        <v>41530231</v>
      </c>
      <c r="T19" s="135">
        <f>R19-S19</f>
        <v>4263769</v>
      </c>
      <c r="U19" s="130"/>
      <c r="V19" s="135">
        <v>420154</v>
      </c>
      <c r="W19" s="135">
        <f>SUM(S19+V19)</f>
        <v>41950385</v>
      </c>
      <c r="X19" s="130" t="s">
        <v>147</v>
      </c>
      <c r="Y19" s="130" t="s">
        <v>118</v>
      </c>
      <c r="Z19" s="130" t="s">
        <v>205</v>
      </c>
      <c r="AA19" s="130" t="s">
        <v>353</v>
      </c>
      <c r="AB19" s="130" t="s">
        <v>354</v>
      </c>
      <c r="AC19" s="130" t="s">
        <v>355</v>
      </c>
      <c r="AD19" s="130" t="s">
        <v>266</v>
      </c>
      <c r="AE19" s="130"/>
      <c r="AF19" s="130" t="s">
        <v>261</v>
      </c>
      <c r="AG19" s="130" t="s">
        <v>239</v>
      </c>
      <c r="AH19" s="130" t="s">
        <v>536</v>
      </c>
      <c r="AI19" s="130">
        <v>42</v>
      </c>
      <c r="AJ19" s="130" t="s">
        <v>638</v>
      </c>
      <c r="AK19" s="130" t="s">
        <v>650</v>
      </c>
      <c r="AL19" s="130">
        <v>2012</v>
      </c>
      <c r="AM19" s="130">
        <v>2012</v>
      </c>
      <c r="AN19" s="130" t="s">
        <v>385</v>
      </c>
      <c r="AO19" s="130" t="s">
        <v>423</v>
      </c>
    </row>
    <row r="20" spans="1:41" s="20" customFormat="1" ht="228">
      <c r="A20" s="312">
        <v>16</v>
      </c>
      <c r="B20" s="6" t="s">
        <v>78</v>
      </c>
      <c r="C20" s="6" t="s">
        <v>556</v>
      </c>
      <c r="D20" s="6" t="s">
        <v>428</v>
      </c>
      <c r="E20" s="45"/>
      <c r="F20" s="199" t="s">
        <v>311</v>
      </c>
      <c r="G20" s="21">
        <v>14142979</v>
      </c>
      <c r="H20" s="44" t="s">
        <v>42</v>
      </c>
      <c r="I20" s="6" t="s">
        <v>429</v>
      </c>
      <c r="J20" s="6" t="s">
        <v>814</v>
      </c>
      <c r="K20" s="6" t="s">
        <v>265</v>
      </c>
      <c r="L20" s="6"/>
      <c r="M20" s="6"/>
      <c r="N20" s="6"/>
      <c r="O20" s="6"/>
      <c r="P20" s="6" t="s">
        <v>180</v>
      </c>
      <c r="Q20" s="16"/>
      <c r="R20" s="6"/>
      <c r="S20" s="6"/>
      <c r="T20" s="6"/>
      <c r="U20" s="6"/>
      <c r="V20" s="6"/>
      <c r="W20" s="6"/>
      <c r="X20" s="6"/>
      <c r="Y20" s="6" t="s">
        <v>1051</v>
      </c>
      <c r="Z20" s="6" t="s">
        <v>244</v>
      </c>
      <c r="AA20" s="6" t="s">
        <v>1839</v>
      </c>
      <c r="AB20" s="6" t="s">
        <v>1842</v>
      </c>
      <c r="AC20" s="6" t="s">
        <v>1843</v>
      </c>
      <c r="AD20" s="6" t="s">
        <v>1840</v>
      </c>
      <c r="AE20" s="6" t="s">
        <v>1841</v>
      </c>
      <c r="AF20" s="6"/>
      <c r="AG20" s="6"/>
      <c r="AH20" s="6"/>
      <c r="AI20" s="6"/>
      <c r="AJ20" s="6"/>
      <c r="AK20" s="6" t="s">
        <v>1210</v>
      </c>
      <c r="AL20" s="6">
        <v>2012</v>
      </c>
      <c r="AM20" s="6">
        <v>2014</v>
      </c>
      <c r="AN20" s="6"/>
      <c r="AO20" s="16" t="s">
        <v>564</v>
      </c>
    </row>
    <row r="21" spans="1:41" s="20" customFormat="1" ht="312">
      <c r="A21" s="342">
        <v>17</v>
      </c>
      <c r="B21" s="130" t="s">
        <v>316</v>
      </c>
      <c r="C21" s="130" t="s">
        <v>419</v>
      </c>
      <c r="D21" s="130" t="s">
        <v>198</v>
      </c>
      <c r="E21" s="130" t="s">
        <v>1123</v>
      </c>
      <c r="F21" s="130" t="s">
        <v>29</v>
      </c>
      <c r="G21" s="131">
        <v>89879056</v>
      </c>
      <c r="H21" s="130" t="s">
        <v>25</v>
      </c>
      <c r="I21" s="130" t="s">
        <v>271</v>
      </c>
      <c r="J21" s="130" t="s">
        <v>303</v>
      </c>
      <c r="K21" s="130"/>
      <c r="L21" s="130" t="s">
        <v>69</v>
      </c>
      <c r="M21" s="130" t="s">
        <v>541</v>
      </c>
      <c r="N21" s="130"/>
      <c r="O21" s="130"/>
      <c r="P21" s="130" t="s">
        <v>423</v>
      </c>
      <c r="Q21" s="130"/>
      <c r="R21" s="131">
        <v>89879056</v>
      </c>
      <c r="S21" s="131">
        <v>70661435</v>
      </c>
      <c r="T21" s="133">
        <f>SUM(R21-S21)</f>
        <v>19217621</v>
      </c>
      <c r="U21" s="130"/>
      <c r="V21" s="130"/>
      <c r="W21" s="350">
        <f>SUM(S21+U21+V21)</f>
        <v>70661435</v>
      </c>
      <c r="X21" s="130" t="s">
        <v>107</v>
      </c>
      <c r="Y21" s="130" t="s">
        <v>662</v>
      </c>
      <c r="Z21" s="130" t="s">
        <v>670</v>
      </c>
      <c r="AA21" s="130" t="s">
        <v>765</v>
      </c>
      <c r="AB21" s="130" t="s">
        <v>766</v>
      </c>
      <c r="AC21" s="130" t="s">
        <v>767</v>
      </c>
      <c r="AD21" s="351" t="s">
        <v>973</v>
      </c>
      <c r="AE21" s="352" t="s">
        <v>823</v>
      </c>
      <c r="AF21" s="130" t="s">
        <v>22</v>
      </c>
      <c r="AG21" s="130"/>
      <c r="AH21" s="138">
        <v>41432</v>
      </c>
      <c r="AI21" s="130"/>
      <c r="AJ21" s="138">
        <v>41879</v>
      </c>
      <c r="AK21" s="130" t="s">
        <v>1565</v>
      </c>
      <c r="AL21" s="130">
        <v>2012</v>
      </c>
      <c r="AM21" s="130">
        <v>2012</v>
      </c>
      <c r="AN21" s="130" t="s">
        <v>728</v>
      </c>
      <c r="AO21" s="130" t="s">
        <v>423</v>
      </c>
    </row>
    <row r="22" spans="1:41" s="29" customFormat="1" ht="132">
      <c r="A22" s="347">
        <v>18</v>
      </c>
      <c r="B22" s="348" t="s">
        <v>316</v>
      </c>
      <c r="C22" s="348" t="s">
        <v>419</v>
      </c>
      <c r="D22" s="348" t="s">
        <v>169</v>
      </c>
      <c r="E22" s="348" t="s">
        <v>1090</v>
      </c>
      <c r="F22" s="348" t="s">
        <v>29</v>
      </c>
      <c r="G22" s="349">
        <v>64813600</v>
      </c>
      <c r="H22" s="348" t="s">
        <v>25</v>
      </c>
      <c r="I22" s="348" t="s">
        <v>271</v>
      </c>
      <c r="J22" s="348" t="s">
        <v>480</v>
      </c>
      <c r="K22" s="348"/>
      <c r="L22" s="348"/>
      <c r="M22" s="348"/>
      <c r="N22" s="348"/>
      <c r="O22" s="348"/>
      <c r="P22" s="348" t="s">
        <v>325</v>
      </c>
      <c r="Q22" s="348"/>
      <c r="R22" s="348"/>
      <c r="S22" s="348"/>
      <c r="T22" s="348"/>
      <c r="U22" s="348"/>
      <c r="V22" s="348"/>
      <c r="W22" s="348"/>
      <c r="X22" s="348"/>
      <c r="Y22" s="348"/>
      <c r="Z22" s="348"/>
      <c r="AA22" s="348"/>
      <c r="AB22" s="348"/>
      <c r="AC22" s="348"/>
      <c r="AD22" s="348"/>
      <c r="AE22" s="348"/>
      <c r="AF22" s="348"/>
      <c r="AG22" s="348"/>
      <c r="AH22" s="348"/>
      <c r="AI22" s="348"/>
      <c r="AJ22" s="348"/>
      <c r="AK22" s="348"/>
      <c r="AL22" s="348">
        <v>2012</v>
      </c>
      <c r="AM22" s="348"/>
      <c r="AN22" s="348"/>
      <c r="AO22" s="348" t="s">
        <v>488</v>
      </c>
    </row>
    <row r="23" spans="1:41" s="20" customFormat="1" ht="120">
      <c r="A23" s="152">
        <v>19</v>
      </c>
      <c r="B23" s="6" t="s">
        <v>316</v>
      </c>
      <c r="C23" s="6" t="s">
        <v>418</v>
      </c>
      <c r="D23" s="6" t="s">
        <v>191</v>
      </c>
      <c r="E23" s="39" t="s">
        <v>1118</v>
      </c>
      <c r="F23" s="6" t="s">
        <v>46</v>
      </c>
      <c r="G23" s="37">
        <v>32761162</v>
      </c>
      <c r="H23" s="44" t="s">
        <v>307</v>
      </c>
      <c r="I23" s="6" t="s">
        <v>47</v>
      </c>
      <c r="J23" s="6" t="s">
        <v>8</v>
      </c>
      <c r="K23" s="6" t="s">
        <v>464</v>
      </c>
      <c r="L23" s="6"/>
      <c r="M23" s="6"/>
      <c r="N23" s="6"/>
      <c r="O23" s="6"/>
      <c r="P23" s="6" t="s">
        <v>364</v>
      </c>
      <c r="Q23" s="16"/>
      <c r="R23" s="6"/>
      <c r="S23" s="6"/>
      <c r="T23" s="6"/>
      <c r="U23" s="6"/>
      <c r="V23" s="6"/>
      <c r="W23" s="6"/>
      <c r="X23" s="6"/>
      <c r="Y23" s="6"/>
      <c r="Z23" s="6"/>
      <c r="AA23" s="6"/>
      <c r="AB23" s="6"/>
      <c r="AC23" s="6"/>
      <c r="AD23" s="6"/>
      <c r="AE23" s="6"/>
      <c r="AF23" s="6"/>
      <c r="AG23" s="6"/>
      <c r="AH23" s="6"/>
      <c r="AI23" s="6"/>
      <c r="AJ23" s="6"/>
      <c r="AK23" s="6"/>
      <c r="AL23" s="6">
        <v>2013</v>
      </c>
      <c r="AM23" s="6"/>
      <c r="AN23" s="6"/>
      <c r="AO23" s="6" t="s">
        <v>364</v>
      </c>
    </row>
    <row r="24" spans="1:41" s="20" customFormat="1" ht="288">
      <c r="A24" s="312">
        <v>20</v>
      </c>
      <c r="B24" s="6" t="s">
        <v>768</v>
      </c>
      <c r="C24" s="6" t="s">
        <v>312</v>
      </c>
      <c r="D24" s="6" t="s">
        <v>887</v>
      </c>
      <c r="E24" s="6" t="s">
        <v>1129</v>
      </c>
      <c r="F24" s="6" t="s">
        <v>176</v>
      </c>
      <c r="G24" s="37">
        <v>233579264</v>
      </c>
      <c r="H24" s="6" t="s">
        <v>520</v>
      </c>
      <c r="I24" s="6" t="s">
        <v>539</v>
      </c>
      <c r="J24" s="6" t="s">
        <v>731</v>
      </c>
      <c r="K24" s="16" t="s">
        <v>1067</v>
      </c>
      <c r="L24" s="6"/>
      <c r="M24" s="6" t="s">
        <v>1111</v>
      </c>
      <c r="N24" s="6"/>
      <c r="O24" s="6" t="s">
        <v>675</v>
      </c>
      <c r="P24" s="6" t="s">
        <v>180</v>
      </c>
      <c r="Q24" s="16"/>
      <c r="R24" s="37">
        <v>233579264</v>
      </c>
      <c r="S24" s="37">
        <v>215160825</v>
      </c>
      <c r="T24" s="43">
        <f>R24-S24</f>
        <v>18418439</v>
      </c>
      <c r="U24" s="6"/>
      <c r="V24" s="37">
        <v>1156113</v>
      </c>
      <c r="W24" s="43">
        <f>S24+U24+V24</f>
        <v>216316938</v>
      </c>
      <c r="X24" s="6" t="s">
        <v>1381</v>
      </c>
      <c r="Y24" s="16" t="s">
        <v>1241</v>
      </c>
      <c r="Z24" s="6" t="s">
        <v>205</v>
      </c>
      <c r="AA24" s="6" t="s">
        <v>1334</v>
      </c>
      <c r="AB24" s="9">
        <v>41978</v>
      </c>
      <c r="AC24" s="9">
        <v>42002</v>
      </c>
      <c r="AD24" s="6" t="s">
        <v>1627</v>
      </c>
      <c r="AE24" s="6"/>
      <c r="AF24" s="6" t="s">
        <v>1256</v>
      </c>
      <c r="AG24" s="9">
        <v>42149</v>
      </c>
      <c r="AH24" s="9">
        <v>42149</v>
      </c>
      <c r="AI24" s="6">
        <v>255</v>
      </c>
      <c r="AJ24" s="9">
        <v>42158</v>
      </c>
      <c r="AK24" s="6" t="s">
        <v>1868</v>
      </c>
      <c r="AL24" s="6">
        <v>2013</v>
      </c>
      <c r="AM24" s="6">
        <v>2014</v>
      </c>
      <c r="AN24" s="6" t="s">
        <v>1709</v>
      </c>
      <c r="AO24" s="6" t="s">
        <v>3</v>
      </c>
    </row>
    <row r="25" spans="1:41" s="96" customFormat="1" ht="336">
      <c r="A25" s="152">
        <v>21</v>
      </c>
      <c r="B25" s="16" t="s">
        <v>769</v>
      </c>
      <c r="C25" s="16" t="s">
        <v>54</v>
      </c>
      <c r="D25" s="16" t="s">
        <v>752</v>
      </c>
      <c r="E25" s="16"/>
      <c r="F25" s="16" t="s">
        <v>176</v>
      </c>
      <c r="G25" s="21">
        <v>316204000</v>
      </c>
      <c r="H25" s="16" t="s">
        <v>520</v>
      </c>
      <c r="I25" s="16" t="s">
        <v>540</v>
      </c>
      <c r="J25" s="6" t="s">
        <v>1068</v>
      </c>
      <c r="K25" s="16" t="s">
        <v>1069</v>
      </c>
      <c r="L25" s="16"/>
      <c r="M25" s="6" t="s">
        <v>944</v>
      </c>
      <c r="N25" s="16"/>
      <c r="O25" s="6" t="s">
        <v>770</v>
      </c>
      <c r="P25" s="16" t="s">
        <v>180</v>
      </c>
      <c r="Q25" s="16"/>
      <c r="R25" s="21">
        <v>316204000</v>
      </c>
      <c r="S25" s="21">
        <v>315820365</v>
      </c>
      <c r="T25" s="16"/>
      <c r="U25" s="16"/>
      <c r="V25" s="21">
        <v>1842616</v>
      </c>
      <c r="W25" s="16"/>
      <c r="X25" s="6" t="s">
        <v>1269</v>
      </c>
      <c r="Y25" s="262">
        <v>41884</v>
      </c>
      <c r="Z25" s="16" t="s">
        <v>244</v>
      </c>
      <c r="AA25" s="16" t="s">
        <v>1430</v>
      </c>
      <c r="AB25" s="22" t="s">
        <v>1431</v>
      </c>
      <c r="AC25" s="22" t="s">
        <v>1432</v>
      </c>
      <c r="AD25" s="16" t="s">
        <v>1628</v>
      </c>
      <c r="AE25" s="16" t="s">
        <v>1407</v>
      </c>
      <c r="AF25" s="16" t="s">
        <v>336</v>
      </c>
      <c r="AG25" s="16"/>
      <c r="AH25" s="16"/>
      <c r="AI25" s="16">
        <v>255</v>
      </c>
      <c r="AJ25" s="16"/>
      <c r="AK25" s="16" t="s">
        <v>1846</v>
      </c>
      <c r="AL25" s="16">
        <v>2013</v>
      </c>
      <c r="AM25" s="16">
        <v>2014</v>
      </c>
      <c r="AN25" s="16"/>
      <c r="AO25" s="16" t="s">
        <v>1329</v>
      </c>
    </row>
    <row r="26" spans="1:41" s="96" customFormat="1" ht="348">
      <c r="A26" s="312">
        <v>22</v>
      </c>
      <c r="B26" s="16" t="s">
        <v>521</v>
      </c>
      <c r="C26" s="16" t="s">
        <v>1352</v>
      </c>
      <c r="D26" s="16" t="s">
        <v>838</v>
      </c>
      <c r="E26" s="16" t="s">
        <v>1110</v>
      </c>
      <c r="F26" s="16" t="s">
        <v>457</v>
      </c>
      <c r="G26" s="21" t="s">
        <v>1215</v>
      </c>
      <c r="H26" s="16" t="s">
        <v>1216</v>
      </c>
      <c r="I26" s="16" t="s">
        <v>456</v>
      </c>
      <c r="J26" s="6" t="s">
        <v>731</v>
      </c>
      <c r="K26" s="16" t="s">
        <v>815</v>
      </c>
      <c r="L26" s="16"/>
      <c r="M26" s="6" t="s">
        <v>862</v>
      </c>
      <c r="N26" s="16"/>
      <c r="O26" s="6" t="s">
        <v>990</v>
      </c>
      <c r="P26" s="16" t="s">
        <v>180</v>
      </c>
      <c r="Q26" s="16" t="s">
        <v>1233</v>
      </c>
      <c r="R26" s="147">
        <v>240275034</v>
      </c>
      <c r="S26" s="21">
        <v>239714504</v>
      </c>
      <c r="T26" s="147">
        <f>R26-S26</f>
        <v>560530</v>
      </c>
      <c r="U26" s="16"/>
      <c r="V26" s="21">
        <v>571751</v>
      </c>
      <c r="W26" s="16"/>
      <c r="X26" s="16" t="s">
        <v>1242</v>
      </c>
      <c r="Y26" s="16" t="s">
        <v>1164</v>
      </c>
      <c r="Z26" s="16" t="s">
        <v>236</v>
      </c>
      <c r="AA26" s="16" t="s">
        <v>1335</v>
      </c>
      <c r="AB26" s="22">
        <v>41984</v>
      </c>
      <c r="AC26" s="22" t="s">
        <v>1353</v>
      </c>
      <c r="AD26" s="16" t="s">
        <v>1588</v>
      </c>
      <c r="AE26" s="16" t="s">
        <v>1427</v>
      </c>
      <c r="AF26" s="16" t="s">
        <v>261</v>
      </c>
      <c r="AG26" s="16"/>
      <c r="AH26" s="16"/>
      <c r="AI26" s="16"/>
      <c r="AJ26" s="16"/>
      <c r="AK26" s="16" t="s">
        <v>1764</v>
      </c>
      <c r="AL26" s="16">
        <v>2013</v>
      </c>
      <c r="AM26" s="16">
        <v>2014</v>
      </c>
      <c r="AN26" s="16">
        <v>2015</v>
      </c>
      <c r="AO26" s="16" t="s">
        <v>1759</v>
      </c>
    </row>
    <row r="27" spans="1:41" s="96" customFormat="1" ht="288">
      <c r="A27" s="152">
        <v>23</v>
      </c>
      <c r="B27" s="130" t="s">
        <v>521</v>
      </c>
      <c r="C27" s="130" t="s">
        <v>420</v>
      </c>
      <c r="D27" s="130" t="s">
        <v>625</v>
      </c>
      <c r="E27" s="130" t="s">
        <v>1354</v>
      </c>
      <c r="F27" s="130" t="s">
        <v>626</v>
      </c>
      <c r="G27" s="131">
        <v>49985000</v>
      </c>
      <c r="H27" s="130" t="s">
        <v>627</v>
      </c>
      <c r="I27" s="130" t="s">
        <v>628</v>
      </c>
      <c r="J27" s="130" t="s">
        <v>629</v>
      </c>
      <c r="K27" s="130" t="s">
        <v>732</v>
      </c>
      <c r="L27" s="130"/>
      <c r="M27" s="130"/>
      <c r="N27" s="130"/>
      <c r="O27" s="130"/>
      <c r="P27" s="130" t="s">
        <v>180</v>
      </c>
      <c r="Q27" s="130" t="s">
        <v>745</v>
      </c>
      <c r="R27" s="131">
        <v>49985000</v>
      </c>
      <c r="S27" s="131">
        <v>34989501</v>
      </c>
      <c r="T27" s="133">
        <f>R27-S27-U27</f>
        <v>4386119</v>
      </c>
      <c r="U27" s="131">
        <v>10609380</v>
      </c>
      <c r="V27" s="131">
        <v>288906</v>
      </c>
      <c r="W27" s="133">
        <f>+S27+U27</f>
        <v>45598881</v>
      </c>
      <c r="X27" s="130" t="s">
        <v>867</v>
      </c>
      <c r="Y27" s="130" t="s">
        <v>747</v>
      </c>
      <c r="Z27" s="130" t="s">
        <v>236</v>
      </c>
      <c r="AA27" s="130" t="s">
        <v>791</v>
      </c>
      <c r="AB27" s="130" t="s">
        <v>792</v>
      </c>
      <c r="AC27" s="130" t="s">
        <v>793</v>
      </c>
      <c r="AD27" s="130" t="s">
        <v>1234</v>
      </c>
      <c r="AE27" s="130" t="s">
        <v>902</v>
      </c>
      <c r="AF27" s="130" t="s">
        <v>213</v>
      </c>
      <c r="AG27" s="130" t="s">
        <v>934</v>
      </c>
      <c r="AH27" s="130" t="s">
        <v>934</v>
      </c>
      <c r="AI27" s="130" t="s">
        <v>1235</v>
      </c>
      <c r="AJ27" s="130" t="s">
        <v>1236</v>
      </c>
      <c r="AK27" s="130" t="s">
        <v>1372</v>
      </c>
      <c r="AL27" s="130">
        <v>2013</v>
      </c>
      <c r="AM27" s="130">
        <v>2013</v>
      </c>
      <c r="AN27" s="130">
        <v>2014</v>
      </c>
      <c r="AO27" s="130" t="s">
        <v>423</v>
      </c>
    </row>
    <row r="28" spans="1:41" s="96" customFormat="1" ht="288">
      <c r="A28" s="312">
        <v>24</v>
      </c>
      <c r="B28" s="130" t="s">
        <v>521</v>
      </c>
      <c r="C28" s="130" t="s">
        <v>420</v>
      </c>
      <c r="D28" s="130" t="s">
        <v>751</v>
      </c>
      <c r="E28" s="130" t="s">
        <v>1359</v>
      </c>
      <c r="F28" s="130" t="s">
        <v>748</v>
      </c>
      <c r="G28" s="131">
        <v>19125535</v>
      </c>
      <c r="H28" s="130" t="s">
        <v>749</v>
      </c>
      <c r="I28" s="130" t="s">
        <v>750</v>
      </c>
      <c r="J28" s="130"/>
      <c r="K28" s="130"/>
      <c r="L28" s="130"/>
      <c r="M28" s="130" t="s">
        <v>816</v>
      </c>
      <c r="N28" s="130"/>
      <c r="O28" s="130" t="s">
        <v>755</v>
      </c>
      <c r="P28" s="130" t="s">
        <v>180</v>
      </c>
      <c r="Q28" s="130" t="s">
        <v>903</v>
      </c>
      <c r="R28" s="131">
        <v>17212982</v>
      </c>
      <c r="S28" s="131">
        <v>12502854</v>
      </c>
      <c r="T28" s="133">
        <f>R28-S28-U28</f>
        <v>35883</v>
      </c>
      <c r="U28" s="131">
        <v>4674245</v>
      </c>
      <c r="V28" s="131"/>
      <c r="W28" s="133">
        <f>S28+U28</f>
        <v>17177099</v>
      </c>
      <c r="X28" s="130"/>
      <c r="Y28" s="130" t="s">
        <v>927</v>
      </c>
      <c r="Z28" s="130" t="s">
        <v>299</v>
      </c>
      <c r="AA28" s="130" t="s">
        <v>977</v>
      </c>
      <c r="AB28" s="130" t="s">
        <v>978</v>
      </c>
      <c r="AC28" s="130" t="s">
        <v>979</v>
      </c>
      <c r="AD28" s="130" t="s">
        <v>993</v>
      </c>
      <c r="AE28" s="130"/>
      <c r="AF28" s="130" t="s">
        <v>403</v>
      </c>
      <c r="AG28" s="130" t="s">
        <v>1079</v>
      </c>
      <c r="AH28" s="130" t="s">
        <v>1079</v>
      </c>
      <c r="AI28" s="130" t="s">
        <v>1166</v>
      </c>
      <c r="AJ28" s="130" t="s">
        <v>1250</v>
      </c>
      <c r="AK28" s="130" t="s">
        <v>1554</v>
      </c>
      <c r="AL28" s="130">
        <v>2013</v>
      </c>
      <c r="AM28" s="130" t="s">
        <v>728</v>
      </c>
      <c r="AN28" s="130">
        <v>2014</v>
      </c>
      <c r="AO28" s="130" t="s">
        <v>423</v>
      </c>
    </row>
    <row r="29" spans="1:41" s="20" customFormat="1" ht="96">
      <c r="A29" s="152">
        <v>25</v>
      </c>
      <c r="B29" s="130" t="s">
        <v>316</v>
      </c>
      <c r="C29" s="130" t="s">
        <v>556</v>
      </c>
      <c r="D29" s="130" t="s">
        <v>503</v>
      </c>
      <c r="E29" s="130" t="s">
        <v>1128</v>
      </c>
      <c r="F29" s="130" t="s">
        <v>240</v>
      </c>
      <c r="G29" s="131">
        <v>44974120</v>
      </c>
      <c r="H29" s="130" t="s">
        <v>634</v>
      </c>
      <c r="I29" s="130"/>
      <c r="J29" s="130"/>
      <c r="K29" s="130"/>
      <c r="L29" s="130"/>
      <c r="M29" s="130"/>
      <c r="N29" s="130" t="s">
        <v>844</v>
      </c>
      <c r="O29" s="130"/>
      <c r="P29" s="130" t="s">
        <v>180</v>
      </c>
      <c r="Q29" s="130"/>
      <c r="R29" s="131">
        <v>44974120</v>
      </c>
      <c r="S29" s="131">
        <v>37302633</v>
      </c>
      <c r="T29" s="133">
        <f>R29-S29</f>
        <v>7671487</v>
      </c>
      <c r="U29" s="130"/>
      <c r="V29" s="131">
        <v>449741</v>
      </c>
      <c r="W29" s="133">
        <f>S29+U29+V29</f>
        <v>37752374</v>
      </c>
      <c r="X29" s="130" t="s">
        <v>733</v>
      </c>
      <c r="Y29" s="130" t="s">
        <v>635</v>
      </c>
      <c r="Z29" s="130" t="s">
        <v>639</v>
      </c>
      <c r="AA29" s="130" t="s">
        <v>698</v>
      </c>
      <c r="AB29" s="138">
        <v>41563</v>
      </c>
      <c r="AC29" s="138">
        <v>41583</v>
      </c>
      <c r="AD29" s="130" t="s">
        <v>717</v>
      </c>
      <c r="AE29" s="130"/>
      <c r="AF29" s="130" t="s">
        <v>719</v>
      </c>
      <c r="AG29" s="138">
        <v>41628</v>
      </c>
      <c r="AH29" s="138">
        <v>41263</v>
      </c>
      <c r="AI29" s="130">
        <v>108</v>
      </c>
      <c r="AJ29" s="138">
        <v>41735</v>
      </c>
      <c r="AK29" s="130" t="s">
        <v>974</v>
      </c>
      <c r="AL29" s="130">
        <v>2013</v>
      </c>
      <c r="AM29" s="130">
        <v>2013</v>
      </c>
      <c r="AN29" s="130" t="s">
        <v>728</v>
      </c>
      <c r="AO29" s="130" t="s">
        <v>423</v>
      </c>
    </row>
    <row r="30" spans="1:41" s="20" customFormat="1" ht="96">
      <c r="A30" s="312">
        <v>26</v>
      </c>
      <c r="B30" s="130" t="s">
        <v>316</v>
      </c>
      <c r="C30" s="130" t="s">
        <v>632</v>
      </c>
      <c r="D30" s="130" t="s">
        <v>633</v>
      </c>
      <c r="E30" s="130" t="s">
        <v>1090</v>
      </c>
      <c r="F30" s="130" t="s">
        <v>374</v>
      </c>
      <c r="G30" s="131">
        <v>49562667</v>
      </c>
      <c r="H30" s="130" t="s">
        <v>634</v>
      </c>
      <c r="I30" s="130"/>
      <c r="J30" s="130"/>
      <c r="K30" s="130"/>
      <c r="L30" s="130"/>
      <c r="M30" s="130"/>
      <c r="N30" s="130"/>
      <c r="O30" s="130"/>
      <c r="P30" s="130" t="s">
        <v>180</v>
      </c>
      <c r="Q30" s="130"/>
      <c r="R30" s="131">
        <v>49562667</v>
      </c>
      <c r="S30" s="131">
        <v>47796350</v>
      </c>
      <c r="T30" s="133">
        <f>R30-S30</f>
        <v>1766317</v>
      </c>
      <c r="U30" s="130"/>
      <c r="V30" s="130"/>
      <c r="W30" s="133">
        <f>S30+U30+V30</f>
        <v>47796350</v>
      </c>
      <c r="X30" s="130" t="s">
        <v>733</v>
      </c>
      <c r="Y30" s="130" t="s">
        <v>635</v>
      </c>
      <c r="Z30" s="130" t="s">
        <v>639</v>
      </c>
      <c r="AA30" s="130" t="s">
        <v>689</v>
      </c>
      <c r="AB30" s="138">
        <v>41548</v>
      </c>
      <c r="AC30" s="138">
        <v>41565</v>
      </c>
      <c r="AD30" s="130" t="s">
        <v>771</v>
      </c>
      <c r="AE30" s="130"/>
      <c r="AF30" s="130" t="s">
        <v>718</v>
      </c>
      <c r="AG30" s="138">
        <v>41625</v>
      </c>
      <c r="AH30" s="138">
        <v>41625</v>
      </c>
      <c r="AI30" s="130">
        <v>60</v>
      </c>
      <c r="AJ30" s="138" t="s">
        <v>945</v>
      </c>
      <c r="AK30" s="130" t="s">
        <v>925</v>
      </c>
      <c r="AL30" s="130">
        <v>2013</v>
      </c>
      <c r="AM30" s="130">
        <v>2013</v>
      </c>
      <c r="AN30" s="130" t="s">
        <v>728</v>
      </c>
      <c r="AO30" s="130" t="s">
        <v>423</v>
      </c>
    </row>
    <row r="31" spans="1:41" s="20" customFormat="1" ht="74.25" customHeight="1">
      <c r="A31" s="152">
        <v>27</v>
      </c>
      <c r="B31" s="130" t="s">
        <v>521</v>
      </c>
      <c r="C31" s="130" t="s">
        <v>130</v>
      </c>
      <c r="D31" s="130" t="s">
        <v>637</v>
      </c>
      <c r="E31" s="130"/>
      <c r="F31" s="130" t="s">
        <v>636</v>
      </c>
      <c r="G31" s="131">
        <v>49254546</v>
      </c>
      <c r="H31" s="130" t="s">
        <v>634</v>
      </c>
      <c r="I31" s="130"/>
      <c r="J31" s="130"/>
      <c r="K31" s="130"/>
      <c r="L31" s="130"/>
      <c r="M31" s="130"/>
      <c r="N31" s="130"/>
      <c r="O31" s="130"/>
      <c r="P31" s="130" t="s">
        <v>180</v>
      </c>
      <c r="Q31" s="130"/>
      <c r="R31" s="131">
        <v>49254546</v>
      </c>
      <c r="S31" s="131">
        <v>47858230</v>
      </c>
      <c r="T31" s="133">
        <f>R31-S31</f>
        <v>1396316</v>
      </c>
      <c r="U31" s="130"/>
      <c r="V31" s="130"/>
      <c r="W31" s="133">
        <f>S31</f>
        <v>47858230</v>
      </c>
      <c r="X31" s="130" t="s">
        <v>684</v>
      </c>
      <c r="Y31" s="130" t="s">
        <v>635</v>
      </c>
      <c r="Z31" s="130" t="s">
        <v>639</v>
      </c>
      <c r="AA31" s="130" t="s">
        <v>734</v>
      </c>
      <c r="AB31" s="130" t="s">
        <v>735</v>
      </c>
      <c r="AC31" s="130" t="s">
        <v>736</v>
      </c>
      <c r="AD31" s="130" t="s">
        <v>744</v>
      </c>
      <c r="AE31" s="130" t="s">
        <v>963</v>
      </c>
      <c r="AF31" s="130" t="s">
        <v>743</v>
      </c>
      <c r="AG31" s="130" t="s">
        <v>794</v>
      </c>
      <c r="AH31" s="130" t="s">
        <v>794</v>
      </c>
      <c r="AI31" s="130">
        <v>90</v>
      </c>
      <c r="AJ31" s="130" t="s">
        <v>795</v>
      </c>
      <c r="AK31" s="130" t="s">
        <v>962</v>
      </c>
      <c r="AL31" s="130">
        <v>2013</v>
      </c>
      <c r="AM31" s="130">
        <v>2013</v>
      </c>
      <c r="AN31" s="130" t="s">
        <v>728</v>
      </c>
      <c r="AO31" s="130" t="s">
        <v>423</v>
      </c>
    </row>
    <row r="32" spans="1:41" s="29" customFormat="1" ht="192">
      <c r="A32" s="312">
        <v>28</v>
      </c>
      <c r="B32" s="354" t="s">
        <v>521</v>
      </c>
      <c r="C32" s="354" t="s">
        <v>419</v>
      </c>
      <c r="D32" s="354" t="s">
        <v>738</v>
      </c>
      <c r="E32" s="354" t="s">
        <v>1159</v>
      </c>
      <c r="F32" s="354" t="s">
        <v>739</v>
      </c>
      <c r="G32" s="355">
        <v>276062432</v>
      </c>
      <c r="H32" s="354" t="s">
        <v>870</v>
      </c>
      <c r="I32" s="354" t="s">
        <v>740</v>
      </c>
      <c r="J32" s="354" t="s">
        <v>872</v>
      </c>
      <c r="K32" s="354" t="s">
        <v>871</v>
      </c>
      <c r="L32" s="431" t="s">
        <v>1594</v>
      </c>
      <c r="M32" s="432"/>
      <c r="N32" s="433"/>
      <c r="O32" s="354" t="s">
        <v>991</v>
      </c>
      <c r="P32" s="354" t="s">
        <v>180</v>
      </c>
      <c r="Q32" s="354" t="s">
        <v>1214</v>
      </c>
      <c r="R32" s="355">
        <f>G32</f>
        <v>276062432</v>
      </c>
      <c r="S32" s="354"/>
      <c r="T32" s="354"/>
      <c r="U32" s="354"/>
      <c r="V32" s="354"/>
      <c r="W32" s="354"/>
      <c r="X32" s="354"/>
      <c r="Y32" s="354" t="s">
        <v>928</v>
      </c>
      <c r="Z32" s="354" t="s">
        <v>481</v>
      </c>
      <c r="AA32" s="354"/>
      <c r="AB32" s="354"/>
      <c r="AC32" s="354"/>
      <c r="AD32" s="354"/>
      <c r="AE32" s="354"/>
      <c r="AF32" s="354"/>
      <c r="AG32" s="354"/>
      <c r="AH32" s="354"/>
      <c r="AI32" s="354"/>
      <c r="AJ32" s="354"/>
      <c r="AK32" s="354" t="s">
        <v>971</v>
      </c>
      <c r="AL32" s="354">
        <v>2013</v>
      </c>
      <c r="AM32" s="354">
        <v>2014</v>
      </c>
      <c r="AN32" s="354"/>
      <c r="AO32" s="354" t="s">
        <v>1237</v>
      </c>
    </row>
    <row r="33" spans="1:41" s="20" customFormat="1" ht="264">
      <c r="A33" s="152">
        <v>29</v>
      </c>
      <c r="B33" s="6" t="s">
        <v>521</v>
      </c>
      <c r="C33" s="6" t="s">
        <v>419</v>
      </c>
      <c r="D33" s="6" t="s">
        <v>1442</v>
      </c>
      <c r="E33" s="41" t="s">
        <v>1423</v>
      </c>
      <c r="F33" s="6" t="s">
        <v>1443</v>
      </c>
      <c r="G33" s="37">
        <v>497613075</v>
      </c>
      <c r="H33" s="6" t="s">
        <v>1444</v>
      </c>
      <c r="I33" s="6"/>
      <c r="J33" s="6"/>
      <c r="K33" s="6"/>
      <c r="L33" s="6"/>
      <c r="M33" s="6"/>
      <c r="N33" s="6"/>
      <c r="O33" s="6" t="s">
        <v>1864</v>
      </c>
      <c r="P33" s="6" t="s">
        <v>180</v>
      </c>
      <c r="Q33" s="16"/>
      <c r="R33" s="43">
        <f>G33</f>
        <v>497613075</v>
      </c>
      <c r="S33" s="413">
        <v>471571285</v>
      </c>
      <c r="T33" s="43">
        <f>R33-S33</f>
        <v>26041790</v>
      </c>
      <c r="U33" s="6"/>
      <c r="V33" s="6"/>
      <c r="W33" s="6"/>
      <c r="X33" s="6" t="s">
        <v>1445</v>
      </c>
      <c r="Y33" s="258" t="s">
        <v>1446</v>
      </c>
      <c r="Z33" s="258" t="s">
        <v>90</v>
      </c>
      <c r="AA33" s="258" t="s">
        <v>1765</v>
      </c>
      <c r="AB33" s="258" t="s">
        <v>1766</v>
      </c>
      <c r="AC33" s="258" t="s">
        <v>1767</v>
      </c>
      <c r="AD33" s="412" t="s">
        <v>1863</v>
      </c>
      <c r="AE33" s="378" t="s">
        <v>1758</v>
      </c>
      <c r="AF33" s="258" t="s">
        <v>403</v>
      </c>
      <c r="AG33" s="258"/>
      <c r="AH33" s="258"/>
      <c r="AI33" s="258">
        <v>135</v>
      </c>
      <c r="AJ33" s="258"/>
      <c r="AK33" s="258"/>
      <c r="AL33" s="6">
        <v>2014</v>
      </c>
      <c r="AM33" s="6">
        <v>2015</v>
      </c>
      <c r="AN33" s="6"/>
      <c r="AO33" s="389" t="s">
        <v>1329</v>
      </c>
    </row>
    <row r="34" spans="1:41" s="45" customFormat="1" ht="204">
      <c r="A34" s="312">
        <v>30</v>
      </c>
      <c r="B34" s="6" t="s">
        <v>316</v>
      </c>
      <c r="C34" s="6" t="s">
        <v>419</v>
      </c>
      <c r="D34" s="6" t="s">
        <v>811</v>
      </c>
      <c r="E34" s="6" t="s">
        <v>1090</v>
      </c>
      <c r="F34" s="146" t="s">
        <v>812</v>
      </c>
      <c r="G34" s="37">
        <v>157847732</v>
      </c>
      <c r="H34" s="6" t="s">
        <v>42</v>
      </c>
      <c r="I34" s="6" t="s">
        <v>813</v>
      </c>
      <c r="J34" s="6"/>
      <c r="K34" s="6"/>
      <c r="L34" s="6" t="s">
        <v>989</v>
      </c>
      <c r="M34" s="6" t="s">
        <v>1555</v>
      </c>
      <c r="N34" s="6"/>
      <c r="O34" s="6"/>
      <c r="P34" s="6" t="s">
        <v>3</v>
      </c>
      <c r="Q34" s="16"/>
      <c r="R34" s="37">
        <v>157847732</v>
      </c>
      <c r="S34" s="37">
        <v>145020302</v>
      </c>
      <c r="T34" s="43">
        <f>R34-S34</f>
        <v>12827430</v>
      </c>
      <c r="U34" s="6"/>
      <c r="V34" s="261">
        <v>633275</v>
      </c>
      <c r="W34" s="43">
        <f>S34+U34+V34</f>
        <v>145653577</v>
      </c>
      <c r="X34" s="6" t="s">
        <v>1394</v>
      </c>
      <c r="Y34" s="6" t="s">
        <v>1050</v>
      </c>
      <c r="Z34" s="6" t="s">
        <v>205</v>
      </c>
      <c r="AA34" s="6" t="s">
        <v>1417</v>
      </c>
      <c r="AB34" s="9">
        <v>42026</v>
      </c>
      <c r="AC34" s="9">
        <v>42046</v>
      </c>
      <c r="AD34" s="6" t="s">
        <v>1559</v>
      </c>
      <c r="AE34" s="6" t="s">
        <v>1566</v>
      </c>
      <c r="AF34" s="6" t="s">
        <v>336</v>
      </c>
      <c r="AG34" s="9">
        <v>42100</v>
      </c>
      <c r="AH34" s="9">
        <v>42100</v>
      </c>
      <c r="AI34" s="6">
        <v>120</v>
      </c>
      <c r="AJ34" s="9">
        <v>42219</v>
      </c>
      <c r="AK34" s="6" t="s">
        <v>1629</v>
      </c>
      <c r="AL34" s="6">
        <v>2014</v>
      </c>
      <c r="AM34" s="6">
        <v>2014</v>
      </c>
      <c r="AN34" s="6">
        <v>2015</v>
      </c>
      <c r="AO34" s="6" t="s">
        <v>3</v>
      </c>
    </row>
    <row r="35" spans="1:41" s="45" customFormat="1" ht="84">
      <c r="A35" s="152">
        <v>31</v>
      </c>
      <c r="B35" s="130" t="s">
        <v>316</v>
      </c>
      <c r="C35" s="130" t="s">
        <v>420</v>
      </c>
      <c r="D35" s="130" t="s">
        <v>845</v>
      </c>
      <c r="E35" s="130" t="s">
        <v>1121</v>
      </c>
      <c r="F35" s="304" t="s">
        <v>846</v>
      </c>
      <c r="G35" s="131">
        <v>1447351</v>
      </c>
      <c r="H35" s="130" t="s">
        <v>854</v>
      </c>
      <c r="I35" s="130"/>
      <c r="J35" s="130"/>
      <c r="K35" s="130"/>
      <c r="L35" s="130" t="s">
        <v>847</v>
      </c>
      <c r="M35" s="130" t="s">
        <v>904</v>
      </c>
      <c r="N35" s="130"/>
      <c r="O35" s="130"/>
      <c r="P35" s="130" t="s">
        <v>180</v>
      </c>
      <c r="Q35" s="130"/>
      <c r="R35" s="131">
        <v>1447351</v>
      </c>
      <c r="S35" s="131">
        <v>1302916</v>
      </c>
      <c r="T35" s="131"/>
      <c r="U35" s="131"/>
      <c r="V35" s="131">
        <v>14474</v>
      </c>
      <c r="W35" s="131">
        <f>S35+U35+V35</f>
        <v>1317390</v>
      </c>
      <c r="X35" s="130"/>
      <c r="Y35" s="130"/>
      <c r="Z35" s="130"/>
      <c r="AA35" s="130"/>
      <c r="AB35" s="130"/>
      <c r="AC35" s="130"/>
      <c r="AD35" s="130"/>
      <c r="AE35" s="130"/>
      <c r="AF35" s="130"/>
      <c r="AG35" s="130"/>
      <c r="AH35" s="138">
        <v>41760</v>
      </c>
      <c r="AI35" s="130">
        <v>150</v>
      </c>
      <c r="AJ35" s="138">
        <v>41942</v>
      </c>
      <c r="AK35" s="130" t="s">
        <v>953</v>
      </c>
      <c r="AL35" s="130">
        <v>2013</v>
      </c>
      <c r="AM35" s="130">
        <v>2013</v>
      </c>
      <c r="AN35" s="130">
        <v>2014</v>
      </c>
      <c r="AO35" s="130" t="s">
        <v>423</v>
      </c>
    </row>
    <row r="36" spans="1:41" s="45" customFormat="1" ht="76.5">
      <c r="A36" s="312">
        <v>32</v>
      </c>
      <c r="B36" s="130" t="s">
        <v>316</v>
      </c>
      <c r="C36" s="130" t="s">
        <v>54</v>
      </c>
      <c r="D36" s="130" t="s">
        <v>848</v>
      </c>
      <c r="E36" s="130" t="s">
        <v>1125</v>
      </c>
      <c r="F36" s="200" t="s">
        <v>849</v>
      </c>
      <c r="G36" s="131">
        <v>14456029</v>
      </c>
      <c r="H36" s="130" t="s">
        <v>854</v>
      </c>
      <c r="I36" s="130"/>
      <c r="J36" s="130"/>
      <c r="K36" s="130"/>
      <c r="L36" s="130" t="s">
        <v>847</v>
      </c>
      <c r="M36" s="130"/>
      <c r="N36" s="130"/>
      <c r="O36" s="130"/>
      <c r="P36" s="130" t="s">
        <v>180</v>
      </c>
      <c r="Q36" s="130"/>
      <c r="R36" s="131">
        <v>14456029</v>
      </c>
      <c r="S36" s="131">
        <v>14400000</v>
      </c>
      <c r="T36" s="130"/>
      <c r="U36" s="130"/>
      <c r="V36" s="130"/>
      <c r="W36" s="133">
        <f>S36+U36+V36</f>
        <v>14400000</v>
      </c>
      <c r="X36" s="130" t="s">
        <v>894</v>
      </c>
      <c r="Y36" s="130" t="s">
        <v>850</v>
      </c>
      <c r="Z36" s="130" t="s">
        <v>542</v>
      </c>
      <c r="AA36" s="130" t="s">
        <v>893</v>
      </c>
      <c r="AB36" s="138">
        <v>41724</v>
      </c>
      <c r="AC36" s="138">
        <v>41743</v>
      </c>
      <c r="AD36" s="130" t="s">
        <v>952</v>
      </c>
      <c r="AE36" s="130"/>
      <c r="AF36" s="130" t="s">
        <v>336</v>
      </c>
      <c r="AG36" s="138">
        <v>41792</v>
      </c>
      <c r="AH36" s="138">
        <v>41793</v>
      </c>
      <c r="AI36" s="130">
        <v>30</v>
      </c>
      <c r="AJ36" s="138">
        <v>41822</v>
      </c>
      <c r="AK36" s="130" t="s">
        <v>1433</v>
      </c>
      <c r="AL36" s="130">
        <v>2013</v>
      </c>
      <c r="AM36" s="130">
        <v>2013</v>
      </c>
      <c r="AN36" s="130">
        <v>2014</v>
      </c>
      <c r="AO36" s="130" t="s">
        <v>423</v>
      </c>
    </row>
    <row r="37" spans="1:41" s="45" customFormat="1" ht="192" customHeight="1">
      <c r="A37" s="152">
        <v>33</v>
      </c>
      <c r="B37" s="130" t="s">
        <v>851</v>
      </c>
      <c r="C37" s="130" t="s">
        <v>312</v>
      </c>
      <c r="D37" s="130" t="s">
        <v>882</v>
      </c>
      <c r="E37" s="46" t="s">
        <v>1355</v>
      </c>
      <c r="F37" s="200" t="s">
        <v>858</v>
      </c>
      <c r="G37" s="131">
        <v>13602211</v>
      </c>
      <c r="H37" s="130" t="s">
        <v>854</v>
      </c>
      <c r="I37" s="130"/>
      <c r="J37" s="130"/>
      <c r="K37" s="130"/>
      <c r="L37" s="130" t="s">
        <v>855</v>
      </c>
      <c r="M37" s="130"/>
      <c r="N37" s="130"/>
      <c r="O37" s="130" t="s">
        <v>883</v>
      </c>
      <c r="P37" s="130" t="s">
        <v>180</v>
      </c>
      <c r="Q37" s="130"/>
      <c r="R37" s="131">
        <f aca="true" t="shared" si="0" ref="R37:R42">G37</f>
        <v>13602211</v>
      </c>
      <c r="S37" s="131">
        <v>13310797</v>
      </c>
      <c r="T37" s="133">
        <f>R37-S37</f>
        <v>291414</v>
      </c>
      <c r="U37" s="130"/>
      <c r="V37" s="131">
        <v>136022</v>
      </c>
      <c r="W37" s="133">
        <f>S37</f>
        <v>13310797</v>
      </c>
      <c r="X37" s="130" t="s">
        <v>901</v>
      </c>
      <c r="Y37" s="130" t="s">
        <v>861</v>
      </c>
      <c r="Z37" s="130" t="s">
        <v>236</v>
      </c>
      <c r="AA37" s="130" t="s">
        <v>898</v>
      </c>
      <c r="AB37" s="130" t="s">
        <v>795</v>
      </c>
      <c r="AC37" s="130" t="s">
        <v>899</v>
      </c>
      <c r="AD37" s="130" t="s">
        <v>958</v>
      </c>
      <c r="AE37" s="130"/>
      <c r="AF37" s="130" t="s">
        <v>213</v>
      </c>
      <c r="AG37" s="130" t="s">
        <v>994</v>
      </c>
      <c r="AH37" s="130" t="s">
        <v>994</v>
      </c>
      <c r="AI37" s="130">
        <v>27</v>
      </c>
      <c r="AJ37" s="130" t="s">
        <v>1112</v>
      </c>
      <c r="AK37" s="130" t="s">
        <v>1376</v>
      </c>
      <c r="AL37" s="130">
        <v>2013</v>
      </c>
      <c r="AM37" s="130">
        <v>2013</v>
      </c>
      <c r="AN37" s="130">
        <v>2014</v>
      </c>
      <c r="AO37" s="130" t="s">
        <v>423</v>
      </c>
    </row>
    <row r="38" spans="1:41" s="45" customFormat="1" ht="215.25" customHeight="1">
      <c r="A38" s="312">
        <v>34</v>
      </c>
      <c r="B38" s="130" t="s">
        <v>521</v>
      </c>
      <c r="C38" s="130" t="s">
        <v>312</v>
      </c>
      <c r="D38" s="130" t="s">
        <v>852</v>
      </c>
      <c r="E38" s="130" t="s">
        <v>1360</v>
      </c>
      <c r="F38" s="200" t="s">
        <v>857</v>
      </c>
      <c r="G38" s="131">
        <v>29741599</v>
      </c>
      <c r="H38" s="130" t="s">
        <v>854</v>
      </c>
      <c r="I38" s="130"/>
      <c r="J38" s="130"/>
      <c r="K38" s="130"/>
      <c r="L38" s="130" t="s">
        <v>855</v>
      </c>
      <c r="M38" s="130"/>
      <c r="N38" s="130"/>
      <c r="O38" s="130"/>
      <c r="P38" s="130" t="s">
        <v>180</v>
      </c>
      <c r="Q38" s="130"/>
      <c r="R38" s="131">
        <f t="shared" si="0"/>
        <v>29741599</v>
      </c>
      <c r="S38" s="131">
        <v>26471848</v>
      </c>
      <c r="T38" s="133">
        <f>R38-S38-U38</f>
        <v>69319</v>
      </c>
      <c r="U38" s="131">
        <v>3200432</v>
      </c>
      <c r="V38" s="131">
        <v>382191</v>
      </c>
      <c r="W38" s="130"/>
      <c r="X38" s="130" t="s">
        <v>901</v>
      </c>
      <c r="Y38" s="130" t="s">
        <v>861</v>
      </c>
      <c r="Z38" s="130" t="s">
        <v>741</v>
      </c>
      <c r="AA38" s="130" t="s">
        <v>913</v>
      </c>
      <c r="AB38" s="130" t="s">
        <v>914</v>
      </c>
      <c r="AC38" s="130" t="s">
        <v>915</v>
      </c>
      <c r="AD38" s="130" t="s">
        <v>965</v>
      </c>
      <c r="AE38" s="130"/>
      <c r="AF38" s="130" t="s">
        <v>403</v>
      </c>
      <c r="AG38" s="138">
        <v>41817</v>
      </c>
      <c r="AH38" s="130" t="s">
        <v>1013</v>
      </c>
      <c r="AI38" s="130" t="s">
        <v>1238</v>
      </c>
      <c r="AJ38" s="130" t="s">
        <v>1251</v>
      </c>
      <c r="AK38" s="130" t="s">
        <v>1377</v>
      </c>
      <c r="AL38" s="130" t="s">
        <v>1252</v>
      </c>
      <c r="AM38" s="130">
        <v>2013</v>
      </c>
      <c r="AN38" s="130">
        <v>2014</v>
      </c>
      <c r="AO38" s="130" t="s">
        <v>423</v>
      </c>
    </row>
    <row r="39" spans="1:41" s="45" customFormat="1" ht="219" customHeight="1">
      <c r="A39" s="152">
        <v>35</v>
      </c>
      <c r="B39" s="130" t="s">
        <v>521</v>
      </c>
      <c r="C39" s="130" t="s">
        <v>312</v>
      </c>
      <c r="D39" s="130" t="s">
        <v>853</v>
      </c>
      <c r="E39" s="130" t="s">
        <v>1361</v>
      </c>
      <c r="F39" s="200" t="s">
        <v>856</v>
      </c>
      <c r="G39" s="131">
        <v>27113048</v>
      </c>
      <c r="H39" s="130" t="s">
        <v>854</v>
      </c>
      <c r="I39" s="130"/>
      <c r="J39" s="130"/>
      <c r="K39" s="130"/>
      <c r="L39" s="130" t="s">
        <v>855</v>
      </c>
      <c r="M39" s="130"/>
      <c r="N39" s="130"/>
      <c r="O39" s="130"/>
      <c r="P39" s="130" t="s">
        <v>180</v>
      </c>
      <c r="Q39" s="130"/>
      <c r="R39" s="131">
        <f t="shared" si="0"/>
        <v>27113048</v>
      </c>
      <c r="S39" s="131">
        <v>27000000</v>
      </c>
      <c r="T39" s="133">
        <f>R39-S39</f>
        <v>113048</v>
      </c>
      <c r="U39" s="130"/>
      <c r="V39" s="131">
        <v>48570</v>
      </c>
      <c r="W39" s="133">
        <f>S39+V39</f>
        <v>27048570</v>
      </c>
      <c r="X39" s="130" t="s">
        <v>901</v>
      </c>
      <c r="Y39" s="130" t="s">
        <v>861</v>
      </c>
      <c r="Z39" s="130" t="s">
        <v>542</v>
      </c>
      <c r="AA39" s="130" t="s">
        <v>893</v>
      </c>
      <c r="AB39" s="130" t="s">
        <v>900</v>
      </c>
      <c r="AC39" s="130" t="s">
        <v>899</v>
      </c>
      <c r="AD39" s="130" t="s">
        <v>956</v>
      </c>
      <c r="AE39" s="130"/>
      <c r="AF39" s="130" t="s">
        <v>98</v>
      </c>
      <c r="AG39" s="130" t="s">
        <v>1001</v>
      </c>
      <c r="AH39" s="130" t="s">
        <v>1002</v>
      </c>
      <c r="AI39" s="130">
        <v>60</v>
      </c>
      <c r="AJ39" s="130" t="s">
        <v>1391</v>
      </c>
      <c r="AK39" s="130" t="s">
        <v>1390</v>
      </c>
      <c r="AL39" s="130">
        <v>2013</v>
      </c>
      <c r="AM39" s="130">
        <v>2013</v>
      </c>
      <c r="AN39" s="130">
        <v>2014</v>
      </c>
      <c r="AO39" s="130" t="s">
        <v>423</v>
      </c>
    </row>
    <row r="40" spans="1:41" s="45" customFormat="1" ht="234" customHeight="1">
      <c r="A40" s="312">
        <v>36</v>
      </c>
      <c r="B40" s="130" t="s">
        <v>521</v>
      </c>
      <c r="C40" s="130" t="s">
        <v>312</v>
      </c>
      <c r="D40" s="130" t="s">
        <v>859</v>
      </c>
      <c r="E40" s="46" t="s">
        <v>1351</v>
      </c>
      <c r="F40" s="200" t="s">
        <v>860</v>
      </c>
      <c r="G40" s="131">
        <v>26620502</v>
      </c>
      <c r="H40" s="130" t="s">
        <v>854</v>
      </c>
      <c r="I40" s="130"/>
      <c r="J40" s="130"/>
      <c r="K40" s="130"/>
      <c r="L40" s="130" t="s">
        <v>855</v>
      </c>
      <c r="M40" s="130"/>
      <c r="N40" s="130"/>
      <c r="O40" s="130" t="s">
        <v>883</v>
      </c>
      <c r="P40" s="130" t="s">
        <v>180</v>
      </c>
      <c r="Q40" s="130"/>
      <c r="R40" s="131">
        <f t="shared" si="0"/>
        <v>26620502</v>
      </c>
      <c r="S40" s="131">
        <v>21958256</v>
      </c>
      <c r="T40" s="133">
        <f>R40-S40</f>
        <v>4662246</v>
      </c>
      <c r="U40" s="131">
        <v>4659999</v>
      </c>
      <c r="V40" s="131">
        <v>108795</v>
      </c>
      <c r="W40" s="133">
        <f>S40+U40+V40</f>
        <v>26727050</v>
      </c>
      <c r="X40" s="130" t="s">
        <v>901</v>
      </c>
      <c r="Y40" s="130" t="s">
        <v>861</v>
      </c>
      <c r="Z40" s="130" t="s">
        <v>236</v>
      </c>
      <c r="AA40" s="130" t="s">
        <v>898</v>
      </c>
      <c r="AB40" s="130" t="s">
        <v>795</v>
      </c>
      <c r="AC40" s="130" t="s">
        <v>899</v>
      </c>
      <c r="AD40" s="130" t="s">
        <v>995</v>
      </c>
      <c r="AE40" s="130"/>
      <c r="AF40" s="130" t="s">
        <v>213</v>
      </c>
      <c r="AG40" s="130" t="s">
        <v>994</v>
      </c>
      <c r="AH40" s="130" t="s">
        <v>994</v>
      </c>
      <c r="AI40" s="130" t="s">
        <v>1058</v>
      </c>
      <c r="AJ40" s="130" t="s">
        <v>1059</v>
      </c>
      <c r="AK40" s="130" t="s">
        <v>1270</v>
      </c>
      <c r="AL40" s="130">
        <v>2013</v>
      </c>
      <c r="AM40" s="130">
        <v>2013</v>
      </c>
      <c r="AN40" s="130">
        <v>2014</v>
      </c>
      <c r="AO40" s="130" t="s">
        <v>423</v>
      </c>
    </row>
    <row r="41" spans="1:41" s="45" customFormat="1" ht="96">
      <c r="A41" s="152">
        <v>37</v>
      </c>
      <c r="B41" s="130" t="s">
        <v>316</v>
      </c>
      <c r="C41" s="130" t="s">
        <v>556</v>
      </c>
      <c r="D41" s="130" t="s">
        <v>863</v>
      </c>
      <c r="E41" s="130" t="s">
        <v>1120</v>
      </c>
      <c r="F41" s="130" t="s">
        <v>864</v>
      </c>
      <c r="G41" s="131">
        <v>6422568</v>
      </c>
      <c r="H41" s="130" t="s">
        <v>854</v>
      </c>
      <c r="I41" s="130"/>
      <c r="J41" s="130"/>
      <c r="K41" s="130"/>
      <c r="L41" s="130" t="s">
        <v>847</v>
      </c>
      <c r="M41" s="130"/>
      <c r="N41" s="130"/>
      <c r="O41" s="130"/>
      <c r="P41" s="130" t="s">
        <v>180</v>
      </c>
      <c r="Q41" s="130"/>
      <c r="R41" s="131">
        <f t="shared" si="0"/>
        <v>6422568</v>
      </c>
      <c r="S41" s="131">
        <v>6400000</v>
      </c>
      <c r="T41" s="130"/>
      <c r="U41" s="130"/>
      <c r="V41" s="131">
        <v>64226</v>
      </c>
      <c r="W41" s="131">
        <f>S41+U41+V41</f>
        <v>6464226</v>
      </c>
      <c r="X41" s="130" t="s">
        <v>894</v>
      </c>
      <c r="Y41" s="130" t="s">
        <v>865</v>
      </c>
      <c r="Z41" s="130" t="s">
        <v>542</v>
      </c>
      <c r="AA41" s="130" t="s">
        <v>893</v>
      </c>
      <c r="AB41" s="138">
        <v>41724</v>
      </c>
      <c r="AC41" s="138">
        <v>41743</v>
      </c>
      <c r="AD41" s="130" t="s">
        <v>951</v>
      </c>
      <c r="AE41" s="130"/>
      <c r="AF41" s="130" t="s">
        <v>346</v>
      </c>
      <c r="AG41" s="138">
        <v>41792</v>
      </c>
      <c r="AH41" s="138">
        <v>41793</v>
      </c>
      <c r="AI41" s="130">
        <v>45</v>
      </c>
      <c r="AJ41" s="138">
        <v>41837</v>
      </c>
      <c r="AK41" s="130" t="s">
        <v>1434</v>
      </c>
      <c r="AL41" s="130">
        <v>2013</v>
      </c>
      <c r="AM41" s="130">
        <v>2013</v>
      </c>
      <c r="AN41" s="130">
        <v>2014</v>
      </c>
      <c r="AO41" s="130" t="s">
        <v>423</v>
      </c>
    </row>
    <row r="42" spans="1:41" s="45" customFormat="1" ht="240">
      <c r="A42" s="341">
        <v>38</v>
      </c>
      <c r="B42" s="130" t="s">
        <v>316</v>
      </c>
      <c r="C42" s="130" t="s">
        <v>420</v>
      </c>
      <c r="D42" s="130" t="s">
        <v>895</v>
      </c>
      <c r="E42" s="130" t="s">
        <v>1091</v>
      </c>
      <c r="F42" s="130" t="s">
        <v>896</v>
      </c>
      <c r="G42" s="131">
        <v>30245006</v>
      </c>
      <c r="H42" s="130" t="s">
        <v>854</v>
      </c>
      <c r="I42" s="130"/>
      <c r="J42" s="130"/>
      <c r="K42" s="130"/>
      <c r="L42" s="130" t="s">
        <v>847</v>
      </c>
      <c r="M42" s="130"/>
      <c r="N42" s="130"/>
      <c r="O42" s="130"/>
      <c r="P42" s="130" t="s">
        <v>423</v>
      </c>
      <c r="Q42" s="130"/>
      <c r="R42" s="131">
        <f t="shared" si="0"/>
        <v>30245006</v>
      </c>
      <c r="S42" s="131">
        <v>24996099</v>
      </c>
      <c r="T42" s="133">
        <f>R42-S42</f>
        <v>5248907</v>
      </c>
      <c r="U42" s="131">
        <v>4909241</v>
      </c>
      <c r="V42" s="131">
        <v>302450</v>
      </c>
      <c r="W42" s="133">
        <f>S42+U42+V42</f>
        <v>30207790</v>
      </c>
      <c r="X42" s="130" t="s">
        <v>894</v>
      </c>
      <c r="Y42" s="130" t="s">
        <v>897</v>
      </c>
      <c r="Z42" s="130" t="s">
        <v>90</v>
      </c>
      <c r="AA42" s="130" t="s">
        <v>1010</v>
      </c>
      <c r="AB42" s="138" t="s">
        <v>1011</v>
      </c>
      <c r="AC42" s="138" t="s">
        <v>1012</v>
      </c>
      <c r="AD42" s="130" t="s">
        <v>1113</v>
      </c>
      <c r="AE42" s="130"/>
      <c r="AF42" s="130" t="s">
        <v>403</v>
      </c>
      <c r="AG42" s="138">
        <v>41869</v>
      </c>
      <c r="AH42" s="138">
        <v>41869</v>
      </c>
      <c r="AI42" s="130" t="s">
        <v>1336</v>
      </c>
      <c r="AJ42" s="138" t="s">
        <v>1382</v>
      </c>
      <c r="AK42" s="130" t="s">
        <v>1768</v>
      </c>
      <c r="AL42" s="130">
        <v>2013</v>
      </c>
      <c r="AM42" s="130">
        <v>2013</v>
      </c>
      <c r="AN42" s="130">
        <v>2014</v>
      </c>
      <c r="AO42" s="130" t="s">
        <v>423</v>
      </c>
    </row>
    <row r="43" spans="1:41" s="45" customFormat="1" ht="234" customHeight="1">
      <c r="A43" s="152">
        <v>39</v>
      </c>
      <c r="B43" s="130" t="s">
        <v>521</v>
      </c>
      <c r="C43" s="130" t="s">
        <v>312</v>
      </c>
      <c r="D43" s="130" t="s">
        <v>975</v>
      </c>
      <c r="E43" s="130" t="s">
        <v>1358</v>
      </c>
      <c r="F43" s="200" t="s">
        <v>878</v>
      </c>
      <c r="G43" s="131">
        <v>23258531</v>
      </c>
      <c r="H43" s="130" t="s">
        <v>854</v>
      </c>
      <c r="I43" s="130"/>
      <c r="J43" s="130"/>
      <c r="K43" s="130"/>
      <c r="L43" s="130" t="s">
        <v>855</v>
      </c>
      <c r="M43" s="130"/>
      <c r="N43" s="130"/>
      <c r="O43" s="130"/>
      <c r="P43" s="130" t="s">
        <v>180</v>
      </c>
      <c r="Q43" s="130"/>
      <c r="R43" s="131">
        <f aca="true" t="shared" si="1" ref="R43:R49">G43</f>
        <v>23258531</v>
      </c>
      <c r="S43" s="131">
        <v>19990215</v>
      </c>
      <c r="T43" s="133">
        <f>R43-S43</f>
        <v>3268316</v>
      </c>
      <c r="U43" s="131">
        <v>3045567</v>
      </c>
      <c r="V43" s="131">
        <v>80967</v>
      </c>
      <c r="W43" s="133">
        <f>S43+U43+V43</f>
        <v>23116749</v>
      </c>
      <c r="X43" s="130" t="s">
        <v>901</v>
      </c>
      <c r="Y43" s="130" t="s">
        <v>879</v>
      </c>
      <c r="Z43" s="130" t="s">
        <v>90</v>
      </c>
      <c r="AA43" s="130" t="s">
        <v>968</v>
      </c>
      <c r="AB43" s="130" t="s">
        <v>969</v>
      </c>
      <c r="AC43" s="130" t="s">
        <v>970</v>
      </c>
      <c r="AD43" s="130" t="s">
        <v>1095</v>
      </c>
      <c r="AE43" s="130"/>
      <c r="AF43" s="130" t="s">
        <v>403</v>
      </c>
      <c r="AG43" s="130" t="s">
        <v>1094</v>
      </c>
      <c r="AH43" s="130" t="s">
        <v>1094</v>
      </c>
      <c r="AI43" s="130" t="s">
        <v>1271</v>
      </c>
      <c r="AJ43" s="130" t="s">
        <v>1272</v>
      </c>
      <c r="AK43" s="130" t="s">
        <v>1496</v>
      </c>
      <c r="AL43" s="130">
        <v>2013</v>
      </c>
      <c r="AM43" s="130">
        <v>2013</v>
      </c>
      <c r="AN43" s="130">
        <v>2014</v>
      </c>
      <c r="AO43" s="130" t="s">
        <v>423</v>
      </c>
    </row>
    <row r="44" spans="1:41" s="45" customFormat="1" ht="234" customHeight="1">
      <c r="A44" s="312">
        <v>40</v>
      </c>
      <c r="B44" s="130" t="s">
        <v>521</v>
      </c>
      <c r="C44" s="130" t="s">
        <v>312</v>
      </c>
      <c r="D44" s="130" t="s">
        <v>916</v>
      </c>
      <c r="E44" s="130" t="s">
        <v>1354</v>
      </c>
      <c r="F44" s="130" t="s">
        <v>918</v>
      </c>
      <c r="G44" s="131">
        <v>32618281</v>
      </c>
      <c r="H44" s="130" t="s">
        <v>854</v>
      </c>
      <c r="I44" s="130"/>
      <c r="J44" s="130"/>
      <c r="K44" s="130"/>
      <c r="L44" s="130" t="s">
        <v>855</v>
      </c>
      <c r="M44" s="130"/>
      <c r="N44" s="130"/>
      <c r="O44" s="130"/>
      <c r="P44" s="130" t="s">
        <v>180</v>
      </c>
      <c r="Q44" s="130"/>
      <c r="R44" s="131">
        <f t="shared" si="1"/>
        <v>32618281</v>
      </c>
      <c r="S44" s="131">
        <v>25206878</v>
      </c>
      <c r="T44" s="133">
        <f>R44-S44</f>
        <v>7411403</v>
      </c>
      <c r="U44" s="130"/>
      <c r="V44" s="132">
        <v>326183</v>
      </c>
      <c r="W44" s="130"/>
      <c r="X44" s="130" t="s">
        <v>901</v>
      </c>
      <c r="Y44" s="130" t="s">
        <v>919</v>
      </c>
      <c r="Z44" s="130" t="s">
        <v>244</v>
      </c>
      <c r="AA44" s="130" t="s">
        <v>949</v>
      </c>
      <c r="AB44" s="130" t="s">
        <v>950</v>
      </c>
      <c r="AC44" s="130" t="s">
        <v>926</v>
      </c>
      <c r="AD44" s="130" t="s">
        <v>1389</v>
      </c>
      <c r="AE44" s="130"/>
      <c r="AF44" s="130" t="s">
        <v>261</v>
      </c>
      <c r="AG44" s="130" t="s">
        <v>979</v>
      </c>
      <c r="AH44" s="130" t="s">
        <v>979</v>
      </c>
      <c r="AI44" s="130">
        <v>54</v>
      </c>
      <c r="AJ44" s="130" t="s">
        <v>1388</v>
      </c>
      <c r="AK44" s="130" t="s">
        <v>1387</v>
      </c>
      <c r="AL44" s="130">
        <v>2013</v>
      </c>
      <c r="AM44" s="130">
        <v>2013</v>
      </c>
      <c r="AN44" s="130">
        <v>2014</v>
      </c>
      <c r="AO44" s="130" t="s">
        <v>423</v>
      </c>
    </row>
    <row r="45" spans="1:41" s="45" customFormat="1" ht="234" customHeight="1">
      <c r="A45" s="152">
        <v>41</v>
      </c>
      <c r="B45" s="130" t="s">
        <v>521</v>
      </c>
      <c r="C45" s="130" t="s">
        <v>54</v>
      </c>
      <c r="D45" s="130" t="s">
        <v>917</v>
      </c>
      <c r="E45" s="130" t="s">
        <v>1357</v>
      </c>
      <c r="F45" s="130" t="s">
        <v>920</v>
      </c>
      <c r="G45" s="131">
        <v>15618226</v>
      </c>
      <c r="H45" s="130" t="s">
        <v>854</v>
      </c>
      <c r="I45" s="130"/>
      <c r="J45" s="130"/>
      <c r="K45" s="130"/>
      <c r="L45" s="130" t="s">
        <v>855</v>
      </c>
      <c r="M45" s="130"/>
      <c r="N45" s="130"/>
      <c r="O45" s="130"/>
      <c r="P45" s="130" t="s">
        <v>180</v>
      </c>
      <c r="Q45" s="130"/>
      <c r="R45" s="131">
        <f t="shared" si="1"/>
        <v>15618226</v>
      </c>
      <c r="S45" s="131">
        <v>14822491</v>
      </c>
      <c r="T45" s="133">
        <f>R45-S45</f>
        <v>795735</v>
      </c>
      <c r="U45" s="130"/>
      <c r="V45" s="130"/>
      <c r="W45" s="133">
        <f>+S45+T45</f>
        <v>15618226</v>
      </c>
      <c r="X45" s="130" t="s">
        <v>901</v>
      </c>
      <c r="Y45" s="130" t="s">
        <v>924</v>
      </c>
      <c r="Z45" s="130" t="s">
        <v>741</v>
      </c>
      <c r="AA45" s="256" t="s">
        <v>984</v>
      </c>
      <c r="AB45" s="130" t="s">
        <v>983</v>
      </c>
      <c r="AC45" s="130" t="s">
        <v>985</v>
      </c>
      <c r="AD45" s="130" t="s">
        <v>1064</v>
      </c>
      <c r="AE45" s="130"/>
      <c r="AF45" s="130" t="s">
        <v>1066</v>
      </c>
      <c r="AG45" s="130" t="s">
        <v>1100</v>
      </c>
      <c r="AH45" s="130" t="s">
        <v>1100</v>
      </c>
      <c r="AI45" s="130">
        <v>68</v>
      </c>
      <c r="AJ45" s="130" t="s">
        <v>1101</v>
      </c>
      <c r="AK45" s="130" t="s">
        <v>1435</v>
      </c>
      <c r="AL45" s="130">
        <v>2013</v>
      </c>
      <c r="AM45" s="130">
        <v>2013</v>
      </c>
      <c r="AN45" s="130">
        <v>2014</v>
      </c>
      <c r="AO45" s="130" t="s">
        <v>423</v>
      </c>
    </row>
    <row r="46" spans="1:41" s="45" customFormat="1" ht="84">
      <c r="A46" s="312">
        <v>42</v>
      </c>
      <c r="B46" s="130" t="s">
        <v>316</v>
      </c>
      <c r="C46" s="130" t="s">
        <v>420</v>
      </c>
      <c r="D46" s="130" t="s">
        <v>921</v>
      </c>
      <c r="E46" s="130" t="s">
        <v>1119</v>
      </c>
      <c r="F46" s="130" t="s">
        <v>922</v>
      </c>
      <c r="G46" s="131">
        <v>8436000</v>
      </c>
      <c r="H46" s="130" t="s">
        <v>854</v>
      </c>
      <c r="I46" s="130"/>
      <c r="J46" s="130"/>
      <c r="K46" s="130"/>
      <c r="L46" s="130" t="s">
        <v>937</v>
      </c>
      <c r="M46" s="130"/>
      <c r="N46" s="130"/>
      <c r="O46" s="130"/>
      <c r="P46" s="130" t="s">
        <v>180</v>
      </c>
      <c r="Q46" s="130"/>
      <c r="R46" s="131">
        <f t="shared" si="1"/>
        <v>8436000</v>
      </c>
      <c r="S46" s="131">
        <v>8435478</v>
      </c>
      <c r="T46" s="130"/>
      <c r="U46" s="130"/>
      <c r="V46" s="130"/>
      <c r="W46" s="133">
        <f>S46+U46+V46</f>
        <v>8435478</v>
      </c>
      <c r="X46" s="130" t="s">
        <v>894</v>
      </c>
      <c r="Y46" s="130" t="s">
        <v>923</v>
      </c>
      <c r="Z46" s="130" t="s">
        <v>244</v>
      </c>
      <c r="AA46" s="130" t="s">
        <v>949</v>
      </c>
      <c r="AB46" s="138">
        <v>41745</v>
      </c>
      <c r="AC46" s="138">
        <v>41764</v>
      </c>
      <c r="AD46" s="130" t="s">
        <v>992</v>
      </c>
      <c r="AE46" s="130"/>
      <c r="AF46" s="130" t="s">
        <v>336</v>
      </c>
      <c r="AG46" s="138">
        <v>41806</v>
      </c>
      <c r="AH46" s="138">
        <v>41806</v>
      </c>
      <c r="AI46" s="130">
        <v>27</v>
      </c>
      <c r="AJ46" s="138">
        <v>41832</v>
      </c>
      <c r="AK46" s="130" t="s">
        <v>1499</v>
      </c>
      <c r="AL46" s="130">
        <v>2013</v>
      </c>
      <c r="AM46" s="130">
        <v>2013</v>
      </c>
      <c r="AN46" s="130">
        <v>2014</v>
      </c>
      <c r="AO46" s="130" t="s">
        <v>423</v>
      </c>
    </row>
    <row r="47" spans="1:41" s="45" customFormat="1" ht="234" customHeight="1">
      <c r="A47" s="152">
        <v>43</v>
      </c>
      <c r="B47" s="130" t="s">
        <v>521</v>
      </c>
      <c r="C47" s="130" t="s">
        <v>54</v>
      </c>
      <c r="D47" s="130" t="s">
        <v>929</v>
      </c>
      <c r="E47" s="130" t="s">
        <v>1356</v>
      </c>
      <c r="F47" s="130" t="s">
        <v>933</v>
      </c>
      <c r="G47" s="131">
        <v>13670242</v>
      </c>
      <c r="H47" s="130" t="s">
        <v>854</v>
      </c>
      <c r="I47" s="130"/>
      <c r="J47" s="130"/>
      <c r="K47" s="130"/>
      <c r="L47" s="130" t="s">
        <v>930</v>
      </c>
      <c r="M47" s="130"/>
      <c r="N47" s="130"/>
      <c r="O47" s="130"/>
      <c r="P47" s="130" t="s">
        <v>180</v>
      </c>
      <c r="Q47" s="130"/>
      <c r="R47" s="131">
        <f t="shared" si="1"/>
        <v>13670242</v>
      </c>
      <c r="S47" s="131">
        <v>11244310</v>
      </c>
      <c r="T47" s="133">
        <f>R47-S47</f>
        <v>2425932</v>
      </c>
      <c r="U47" s="130"/>
      <c r="V47" s="130"/>
      <c r="W47" s="133">
        <f>S47+U47+V47</f>
        <v>11244310</v>
      </c>
      <c r="X47" s="130" t="s">
        <v>931</v>
      </c>
      <c r="Y47" s="130" t="s">
        <v>932</v>
      </c>
      <c r="Z47" s="130" t="s">
        <v>741</v>
      </c>
      <c r="AA47" s="257" t="s">
        <v>984</v>
      </c>
      <c r="AB47" s="130" t="s">
        <v>983</v>
      </c>
      <c r="AC47" s="130" t="s">
        <v>985</v>
      </c>
      <c r="AD47" s="130" t="s">
        <v>1064</v>
      </c>
      <c r="AE47" s="130"/>
      <c r="AF47" s="130" t="s">
        <v>1065</v>
      </c>
      <c r="AG47" s="130" t="s">
        <v>1100</v>
      </c>
      <c r="AH47" s="130" t="s">
        <v>1100</v>
      </c>
      <c r="AI47" s="130" t="s">
        <v>1249</v>
      </c>
      <c r="AJ47" s="130" t="s">
        <v>1273</v>
      </c>
      <c r="AK47" s="130" t="s">
        <v>1383</v>
      </c>
      <c r="AL47" s="130">
        <v>2013</v>
      </c>
      <c r="AM47" s="130">
        <v>2013</v>
      </c>
      <c r="AN47" s="130">
        <v>2014</v>
      </c>
      <c r="AO47" s="130" t="s">
        <v>1373</v>
      </c>
    </row>
    <row r="48" spans="1:41" s="45" customFormat="1" ht="96">
      <c r="A48" s="312">
        <v>44</v>
      </c>
      <c r="B48" s="130" t="s">
        <v>316</v>
      </c>
      <c r="C48" s="130" t="s">
        <v>54</v>
      </c>
      <c r="D48" s="130" t="s">
        <v>935</v>
      </c>
      <c r="E48" s="130" t="s">
        <v>1090</v>
      </c>
      <c r="F48" s="130" t="s">
        <v>936</v>
      </c>
      <c r="G48" s="131">
        <v>48366064</v>
      </c>
      <c r="H48" s="130" t="s">
        <v>854</v>
      </c>
      <c r="I48" s="130"/>
      <c r="J48" s="130"/>
      <c r="K48" s="130"/>
      <c r="L48" s="130" t="s">
        <v>937</v>
      </c>
      <c r="M48" s="130"/>
      <c r="N48" s="130"/>
      <c r="O48" s="130"/>
      <c r="P48" s="130" t="s">
        <v>180</v>
      </c>
      <c r="Q48" s="130"/>
      <c r="R48" s="131">
        <f t="shared" si="1"/>
        <v>48366064</v>
      </c>
      <c r="S48" s="131">
        <v>39962774</v>
      </c>
      <c r="T48" s="133">
        <f>R48-S48</f>
        <v>8403290</v>
      </c>
      <c r="U48" s="130"/>
      <c r="V48" s="130"/>
      <c r="W48" s="133">
        <f>S48+U48+V48</f>
        <v>39962774</v>
      </c>
      <c r="X48" s="130" t="s">
        <v>894</v>
      </c>
      <c r="Y48" s="130" t="s">
        <v>938</v>
      </c>
      <c r="Z48" s="130" t="s">
        <v>181</v>
      </c>
      <c r="AA48" s="130" t="s">
        <v>982</v>
      </c>
      <c r="AB48" s="138">
        <v>41806</v>
      </c>
      <c r="AC48" s="138">
        <v>41820</v>
      </c>
      <c r="AD48" s="130" t="s">
        <v>1114</v>
      </c>
      <c r="AE48" s="130"/>
      <c r="AF48" s="130" t="s">
        <v>336</v>
      </c>
      <c r="AG48" s="138">
        <v>41877</v>
      </c>
      <c r="AH48" s="138">
        <v>41877</v>
      </c>
      <c r="AI48" s="130">
        <v>41</v>
      </c>
      <c r="AJ48" s="138">
        <v>41917</v>
      </c>
      <c r="AK48" s="130" t="s">
        <v>1498</v>
      </c>
      <c r="AL48" s="130">
        <v>2013</v>
      </c>
      <c r="AM48" s="130">
        <v>2013</v>
      </c>
      <c r="AN48" s="130">
        <v>2014</v>
      </c>
      <c r="AO48" s="130" t="s">
        <v>423</v>
      </c>
    </row>
    <row r="49" spans="1:41" s="45" customFormat="1" ht="192">
      <c r="A49" s="342">
        <v>45</v>
      </c>
      <c r="B49" s="130" t="s">
        <v>521</v>
      </c>
      <c r="C49" s="130" t="s">
        <v>419</v>
      </c>
      <c r="D49" s="130" t="s">
        <v>1075</v>
      </c>
      <c r="E49" s="130" t="s">
        <v>1194</v>
      </c>
      <c r="F49" s="130" t="s">
        <v>961</v>
      </c>
      <c r="G49" s="131">
        <v>76200647</v>
      </c>
      <c r="H49" s="130" t="s">
        <v>854</v>
      </c>
      <c r="I49" s="130"/>
      <c r="J49" s="130"/>
      <c r="K49" s="130"/>
      <c r="L49" s="130" t="s">
        <v>930</v>
      </c>
      <c r="M49" s="130"/>
      <c r="N49" s="130"/>
      <c r="O49" s="130"/>
      <c r="P49" s="130" t="s">
        <v>180</v>
      </c>
      <c r="Q49" s="130"/>
      <c r="R49" s="131">
        <f t="shared" si="1"/>
        <v>76200647</v>
      </c>
      <c r="S49" s="353">
        <v>65926000</v>
      </c>
      <c r="T49" s="133">
        <f>R49-S49</f>
        <v>10274647</v>
      </c>
      <c r="U49" s="130"/>
      <c r="V49" s="131">
        <v>589835</v>
      </c>
      <c r="W49" s="133">
        <f>S49+U49+V49</f>
        <v>66515835</v>
      </c>
      <c r="X49" s="130" t="s">
        <v>931</v>
      </c>
      <c r="Y49" s="130" t="s">
        <v>964</v>
      </c>
      <c r="Z49" s="130" t="s">
        <v>236</v>
      </c>
      <c r="AA49" s="257" t="s">
        <v>986</v>
      </c>
      <c r="AB49" s="130" t="s">
        <v>955</v>
      </c>
      <c r="AC49" s="130" t="s">
        <v>987</v>
      </c>
      <c r="AD49" s="130" t="s">
        <v>1053</v>
      </c>
      <c r="AE49" s="130" t="s">
        <v>1070</v>
      </c>
      <c r="AF49" s="130" t="s">
        <v>267</v>
      </c>
      <c r="AG49" s="130" t="s">
        <v>1014</v>
      </c>
      <c r="AH49" s="130" t="s">
        <v>1014</v>
      </c>
      <c r="AI49" s="130" t="s">
        <v>1274</v>
      </c>
      <c r="AJ49" s="130" t="s">
        <v>1275</v>
      </c>
      <c r="AK49" s="130" t="s">
        <v>1582</v>
      </c>
      <c r="AL49" s="130">
        <v>2013</v>
      </c>
      <c r="AM49" s="130">
        <v>2013</v>
      </c>
      <c r="AN49" s="130">
        <v>2014</v>
      </c>
      <c r="AO49" s="130" t="s">
        <v>139</v>
      </c>
    </row>
    <row r="50" spans="1:41" s="20" customFormat="1" ht="156">
      <c r="A50" s="341">
        <v>46</v>
      </c>
      <c r="B50" s="130" t="s">
        <v>316</v>
      </c>
      <c r="C50" s="130" t="s">
        <v>54</v>
      </c>
      <c r="D50" s="130" t="s">
        <v>1375</v>
      </c>
      <c r="E50" s="130" t="s">
        <v>1123</v>
      </c>
      <c r="F50" s="130" t="s">
        <v>966</v>
      </c>
      <c r="G50" s="131">
        <v>47578342</v>
      </c>
      <c r="H50" s="130" t="s">
        <v>854</v>
      </c>
      <c r="I50" s="130"/>
      <c r="J50" s="130"/>
      <c r="K50" s="130"/>
      <c r="L50" s="130" t="s">
        <v>937</v>
      </c>
      <c r="M50" s="130"/>
      <c r="N50" s="130"/>
      <c r="O50" s="130"/>
      <c r="P50" s="130" t="s">
        <v>180</v>
      </c>
      <c r="Q50" s="130"/>
      <c r="R50" s="131">
        <v>47578342</v>
      </c>
      <c r="S50" s="131">
        <v>47353551</v>
      </c>
      <c r="T50" s="133">
        <f>R50-S50</f>
        <v>224791</v>
      </c>
      <c r="U50" s="130"/>
      <c r="V50" s="131">
        <v>654018</v>
      </c>
      <c r="W50" s="133">
        <f>S50+U50+V50</f>
        <v>48007569</v>
      </c>
      <c r="X50" s="130" t="s">
        <v>894</v>
      </c>
      <c r="Y50" s="130" t="s">
        <v>967</v>
      </c>
      <c r="Z50" s="130" t="s">
        <v>181</v>
      </c>
      <c r="AA50" s="130" t="s">
        <v>1000</v>
      </c>
      <c r="AB50" s="138">
        <v>41824</v>
      </c>
      <c r="AC50" s="138">
        <v>41844</v>
      </c>
      <c r="AD50" s="130" t="s">
        <v>1093</v>
      </c>
      <c r="AE50" s="130"/>
      <c r="AF50" s="130" t="s">
        <v>336</v>
      </c>
      <c r="AG50" s="138">
        <v>41904</v>
      </c>
      <c r="AH50" s="138">
        <v>41904</v>
      </c>
      <c r="AI50" s="130" t="s">
        <v>1801</v>
      </c>
      <c r="AJ50" s="138" t="s">
        <v>1800</v>
      </c>
      <c r="AK50" s="130" t="s">
        <v>1829</v>
      </c>
      <c r="AL50" s="130">
        <v>2013</v>
      </c>
      <c r="AM50" s="130">
        <v>2013</v>
      </c>
      <c r="AN50" s="130" t="s">
        <v>981</v>
      </c>
      <c r="AO50" s="130" t="s">
        <v>423</v>
      </c>
    </row>
    <row r="51" spans="1:41" s="20" customFormat="1" ht="120">
      <c r="A51" s="370">
        <v>47</v>
      </c>
      <c r="B51" s="348" t="s">
        <v>316</v>
      </c>
      <c r="C51" s="348" t="s">
        <v>420</v>
      </c>
      <c r="D51" s="348" t="s">
        <v>996</v>
      </c>
      <c r="E51" s="348" t="s">
        <v>1130</v>
      </c>
      <c r="F51" s="348" t="s">
        <v>997</v>
      </c>
      <c r="G51" s="371">
        <v>9996635</v>
      </c>
      <c r="H51" s="348" t="s">
        <v>998</v>
      </c>
      <c r="I51" s="348" t="s">
        <v>999</v>
      </c>
      <c r="J51" s="348" t="s">
        <v>1009</v>
      </c>
      <c r="K51" s="348" t="s">
        <v>1092</v>
      </c>
      <c r="L51" s="348"/>
      <c r="M51" s="348"/>
      <c r="N51" s="348"/>
      <c r="O51" s="348"/>
      <c r="P51" s="348" t="s">
        <v>77</v>
      </c>
      <c r="Q51" s="348" t="s">
        <v>1659</v>
      </c>
      <c r="R51" s="348"/>
      <c r="S51" s="348"/>
      <c r="T51" s="348"/>
      <c r="U51" s="348"/>
      <c r="V51" s="348"/>
      <c r="W51" s="348"/>
      <c r="X51" s="348"/>
      <c r="Y51" s="348"/>
      <c r="Z51" s="348"/>
      <c r="AA51" s="348"/>
      <c r="AB51" s="348"/>
      <c r="AC51" s="348"/>
      <c r="AD51" s="348"/>
      <c r="AE51" s="348"/>
      <c r="AF51" s="348"/>
      <c r="AG51" s="348"/>
      <c r="AH51" s="348"/>
      <c r="AI51" s="348"/>
      <c r="AJ51" s="348"/>
      <c r="AK51" s="348"/>
      <c r="AL51" s="348">
        <v>2014</v>
      </c>
      <c r="AM51" s="348"/>
      <c r="AN51" s="348"/>
      <c r="AO51" s="348" t="s">
        <v>1710</v>
      </c>
    </row>
    <row r="52" spans="1:41" s="20" customFormat="1" ht="168">
      <c r="A52" s="312">
        <v>48</v>
      </c>
      <c r="B52" s="263" t="s">
        <v>78</v>
      </c>
      <c r="C52" s="263" t="s">
        <v>556</v>
      </c>
      <c r="D52" s="263" t="s">
        <v>1003</v>
      </c>
      <c r="E52" s="305" t="s">
        <v>1204</v>
      </c>
      <c r="F52" s="306" t="s">
        <v>1004</v>
      </c>
      <c r="G52" s="307">
        <v>9998529</v>
      </c>
      <c r="H52" s="263" t="s">
        <v>998</v>
      </c>
      <c r="I52" s="263" t="s">
        <v>1074</v>
      </c>
      <c r="J52" s="263"/>
      <c r="K52" s="263"/>
      <c r="L52" s="263"/>
      <c r="M52" s="263"/>
      <c r="N52" s="263"/>
      <c r="O52" s="263" t="s">
        <v>1507</v>
      </c>
      <c r="P52" s="263" t="s">
        <v>77</v>
      </c>
      <c r="Q52" s="263"/>
      <c r="R52" s="307"/>
      <c r="S52" s="263"/>
      <c r="T52" s="263"/>
      <c r="U52" s="263"/>
      <c r="V52" s="263"/>
      <c r="W52" s="263"/>
      <c r="X52" s="263"/>
      <c r="Y52" s="263"/>
      <c r="Z52" s="263"/>
      <c r="AA52" s="263"/>
      <c r="AB52" s="263"/>
      <c r="AC52" s="263"/>
      <c r="AD52" s="263"/>
      <c r="AE52" s="263"/>
      <c r="AF52" s="263"/>
      <c r="AG52" s="263"/>
      <c r="AH52" s="263"/>
      <c r="AI52" s="263"/>
      <c r="AJ52" s="263"/>
      <c r="AK52" s="263"/>
      <c r="AL52" s="263">
        <v>2014</v>
      </c>
      <c r="AM52" s="263"/>
      <c r="AN52" s="263"/>
      <c r="AO52" s="263" t="s">
        <v>77</v>
      </c>
    </row>
    <row r="53" spans="1:41" s="20" customFormat="1" ht="144">
      <c r="A53" s="342">
        <v>49</v>
      </c>
      <c r="B53" s="130" t="s">
        <v>316</v>
      </c>
      <c r="C53" s="130" t="s">
        <v>556</v>
      </c>
      <c r="D53" s="130" t="s">
        <v>1073</v>
      </c>
      <c r="E53" s="130" t="s">
        <v>1122</v>
      </c>
      <c r="F53" s="363" t="s">
        <v>1061</v>
      </c>
      <c r="G53" s="364">
        <v>32954431</v>
      </c>
      <c r="H53" s="130" t="s">
        <v>854</v>
      </c>
      <c r="I53" s="130"/>
      <c r="J53" s="130"/>
      <c r="K53" s="130"/>
      <c r="L53" s="130" t="s">
        <v>937</v>
      </c>
      <c r="M53" s="130"/>
      <c r="N53" s="130"/>
      <c r="O53" s="130"/>
      <c r="P53" s="257" t="s">
        <v>180</v>
      </c>
      <c r="Q53" s="130"/>
      <c r="R53" s="131">
        <v>32954431</v>
      </c>
      <c r="S53" s="131">
        <v>30006296</v>
      </c>
      <c r="T53" s="131">
        <f>R53-S53</f>
        <v>2948135</v>
      </c>
      <c r="U53" s="131">
        <v>717443</v>
      </c>
      <c r="V53" s="131">
        <v>329544</v>
      </c>
      <c r="W53" s="131">
        <f>S53+U53+V53</f>
        <v>31053283</v>
      </c>
      <c r="X53" s="130"/>
      <c r="Y53" s="130" t="s">
        <v>1062</v>
      </c>
      <c r="Z53" s="130" t="s">
        <v>244</v>
      </c>
      <c r="AA53" s="130" t="s">
        <v>1060</v>
      </c>
      <c r="AB53" s="138">
        <v>41851</v>
      </c>
      <c r="AC53" s="138">
        <v>41871</v>
      </c>
      <c r="AD53" s="139" t="s">
        <v>1198</v>
      </c>
      <c r="AE53" s="130" t="s">
        <v>1276</v>
      </c>
      <c r="AF53" s="257" t="s">
        <v>267</v>
      </c>
      <c r="AG53" s="138">
        <v>41956</v>
      </c>
      <c r="AH53" s="138">
        <v>41925</v>
      </c>
      <c r="AI53" s="365" t="s">
        <v>1342</v>
      </c>
      <c r="AJ53" s="138" t="s">
        <v>1343</v>
      </c>
      <c r="AK53" s="130" t="s">
        <v>1560</v>
      </c>
      <c r="AL53" s="130">
        <v>2013</v>
      </c>
      <c r="AM53" s="130">
        <v>2013</v>
      </c>
      <c r="AN53" s="130">
        <v>2014</v>
      </c>
      <c r="AO53" s="257" t="s">
        <v>423</v>
      </c>
    </row>
    <row r="54" spans="1:41" ht="96">
      <c r="A54" s="341">
        <v>50</v>
      </c>
      <c r="B54" s="139" t="s">
        <v>316</v>
      </c>
      <c r="C54" s="257" t="s">
        <v>420</v>
      </c>
      <c r="D54" s="139" t="s">
        <v>1016</v>
      </c>
      <c r="E54" s="139" t="s">
        <v>1118</v>
      </c>
      <c r="F54" s="366" t="s">
        <v>1017</v>
      </c>
      <c r="G54" s="143">
        <v>15805739</v>
      </c>
      <c r="H54" s="130" t="s">
        <v>854</v>
      </c>
      <c r="I54" s="367"/>
      <c r="J54" s="367"/>
      <c r="K54" s="367"/>
      <c r="L54" s="130" t="s">
        <v>937</v>
      </c>
      <c r="M54" s="367"/>
      <c r="N54" s="367"/>
      <c r="O54" s="367"/>
      <c r="P54" s="257" t="s">
        <v>180</v>
      </c>
      <c r="Q54" s="367"/>
      <c r="R54" s="143">
        <v>15805739</v>
      </c>
      <c r="S54" s="143">
        <v>15805609</v>
      </c>
      <c r="T54" s="368">
        <f>R54-S54</f>
        <v>130</v>
      </c>
      <c r="U54" s="367"/>
      <c r="V54" s="143">
        <v>235359</v>
      </c>
      <c r="W54" s="368">
        <f>S54+V54</f>
        <v>16040968</v>
      </c>
      <c r="X54" s="367"/>
      <c r="Y54" s="141" t="s">
        <v>1018</v>
      </c>
      <c r="Z54" s="257" t="s">
        <v>244</v>
      </c>
      <c r="AA54" s="257" t="s">
        <v>1060</v>
      </c>
      <c r="AB54" s="369">
        <v>41851</v>
      </c>
      <c r="AC54" s="369">
        <v>41871</v>
      </c>
      <c r="AD54" s="139" t="s">
        <v>1198</v>
      </c>
      <c r="AE54" s="139" t="s">
        <v>1277</v>
      </c>
      <c r="AF54" s="257" t="s">
        <v>267</v>
      </c>
      <c r="AG54" s="138">
        <v>41956</v>
      </c>
      <c r="AH54" s="138">
        <v>41925</v>
      </c>
      <c r="AI54" s="365">
        <v>54</v>
      </c>
      <c r="AJ54" s="138">
        <v>41978</v>
      </c>
      <c r="AK54" s="139" t="s">
        <v>1556</v>
      </c>
      <c r="AL54" s="365">
        <v>2013</v>
      </c>
      <c r="AM54" s="365">
        <v>2013</v>
      </c>
      <c r="AN54" s="365">
        <v>2014</v>
      </c>
      <c r="AO54" s="257" t="s">
        <v>423</v>
      </c>
    </row>
    <row r="55" spans="1:41" s="20" customFormat="1" ht="96">
      <c r="A55" s="152">
        <v>51</v>
      </c>
      <c r="B55" s="39" t="s">
        <v>78</v>
      </c>
      <c r="C55" s="115" t="s">
        <v>556</v>
      </c>
      <c r="D55" s="39" t="s">
        <v>1033</v>
      </c>
      <c r="E55" s="39" t="s">
        <v>1245</v>
      </c>
      <c r="F55" s="198" t="s">
        <v>1034</v>
      </c>
      <c r="G55" s="116">
        <v>33621265</v>
      </c>
      <c r="H55" s="6" t="s">
        <v>854</v>
      </c>
      <c r="I55" s="51"/>
      <c r="J55" s="51"/>
      <c r="K55" s="51"/>
      <c r="L55" s="6" t="s">
        <v>937</v>
      </c>
      <c r="M55" s="51"/>
      <c r="N55" s="51"/>
      <c r="O55" s="51"/>
      <c r="P55" s="115" t="s">
        <v>180</v>
      </c>
      <c r="Q55" s="145"/>
      <c r="R55" s="116">
        <v>33621265</v>
      </c>
      <c r="S55" s="116">
        <v>28898741</v>
      </c>
      <c r="T55" s="51"/>
      <c r="U55" s="51"/>
      <c r="V55" s="116">
        <v>113127</v>
      </c>
      <c r="W55" s="51"/>
      <c r="X55" s="51"/>
      <c r="Y55" s="47" t="s">
        <v>1035</v>
      </c>
      <c r="Z55" s="115" t="s">
        <v>1037</v>
      </c>
      <c r="AA55" s="115" t="s">
        <v>1036</v>
      </c>
      <c r="AB55" s="120">
        <v>41731</v>
      </c>
      <c r="AC55" s="120">
        <v>41754</v>
      </c>
      <c r="AD55" s="39" t="s">
        <v>1038</v>
      </c>
      <c r="AE55" s="115"/>
      <c r="AF55" s="115" t="s">
        <v>267</v>
      </c>
      <c r="AG55" s="120">
        <v>41817</v>
      </c>
      <c r="AH55" s="120">
        <v>41817</v>
      </c>
      <c r="AI55" s="39" t="s">
        <v>1078</v>
      </c>
      <c r="AJ55" s="260">
        <v>41911</v>
      </c>
      <c r="AK55" s="39" t="s">
        <v>1384</v>
      </c>
      <c r="AL55" s="106">
        <v>2013</v>
      </c>
      <c r="AM55" s="106">
        <v>2013</v>
      </c>
      <c r="AN55" s="106">
        <v>2014</v>
      </c>
      <c r="AO55" s="115" t="s">
        <v>423</v>
      </c>
    </row>
    <row r="56" spans="1:41" s="20" customFormat="1" ht="60">
      <c r="A56" s="312">
        <v>52</v>
      </c>
      <c r="B56" s="39" t="s">
        <v>78</v>
      </c>
      <c r="C56" s="115" t="s">
        <v>556</v>
      </c>
      <c r="D56" s="39" t="s">
        <v>1602</v>
      </c>
      <c r="E56" s="39" t="s">
        <v>1204</v>
      </c>
      <c r="F56" s="198" t="s">
        <v>1039</v>
      </c>
      <c r="G56" s="116">
        <v>10866938</v>
      </c>
      <c r="H56" s="6" t="s">
        <v>854</v>
      </c>
      <c r="I56" s="6"/>
      <c r="J56" s="6"/>
      <c r="K56" s="6"/>
      <c r="L56" s="6"/>
      <c r="M56" s="6"/>
      <c r="N56" s="6"/>
      <c r="O56" s="6"/>
      <c r="P56" s="115" t="s">
        <v>180</v>
      </c>
      <c r="Q56" s="16"/>
      <c r="R56" s="116">
        <v>10866938</v>
      </c>
      <c r="S56" s="116">
        <v>10860868</v>
      </c>
      <c r="T56" s="6"/>
      <c r="U56" s="6"/>
      <c r="V56" s="116">
        <v>168365</v>
      </c>
      <c r="W56" s="6"/>
      <c r="X56" s="6"/>
      <c r="Y56" s="47" t="s">
        <v>1040</v>
      </c>
      <c r="Z56" s="6" t="s">
        <v>542</v>
      </c>
      <c r="AA56" s="6" t="s">
        <v>1041</v>
      </c>
      <c r="AB56" s="9">
        <v>41815</v>
      </c>
      <c r="AC56" s="9">
        <v>41835</v>
      </c>
      <c r="AD56" s="6" t="s">
        <v>1244</v>
      </c>
      <c r="AE56" s="6"/>
      <c r="AF56" s="6" t="s">
        <v>336</v>
      </c>
      <c r="AG56" s="9">
        <v>41911</v>
      </c>
      <c r="AH56" s="9">
        <v>41911</v>
      </c>
      <c r="AI56" s="6">
        <v>54</v>
      </c>
      <c r="AJ56" s="9" t="s">
        <v>1492</v>
      </c>
      <c r="AK56" s="6" t="s">
        <v>1493</v>
      </c>
      <c r="AL56" s="6">
        <v>2013</v>
      </c>
      <c r="AM56" s="6">
        <v>2013</v>
      </c>
      <c r="AN56" s="6">
        <v>2014</v>
      </c>
      <c r="AO56" s="115" t="s">
        <v>423</v>
      </c>
    </row>
    <row r="57" spans="1:41" s="20" customFormat="1" ht="60">
      <c r="A57" s="152">
        <v>53</v>
      </c>
      <c r="B57" s="39" t="s">
        <v>78</v>
      </c>
      <c r="C57" s="115" t="s">
        <v>54</v>
      </c>
      <c r="D57" s="39" t="s">
        <v>1589</v>
      </c>
      <c r="E57" s="39" t="s">
        <v>1246</v>
      </c>
      <c r="F57" s="198" t="s">
        <v>1044</v>
      </c>
      <c r="G57" s="116">
        <v>10209864</v>
      </c>
      <c r="H57" s="6" t="s">
        <v>854</v>
      </c>
      <c r="I57" s="6"/>
      <c r="J57" s="6"/>
      <c r="K57" s="6"/>
      <c r="L57" s="6"/>
      <c r="M57" s="6"/>
      <c r="N57" s="6"/>
      <c r="O57" s="6"/>
      <c r="P57" s="115" t="s">
        <v>180</v>
      </c>
      <c r="Q57" s="16"/>
      <c r="R57" s="116">
        <v>10209864</v>
      </c>
      <c r="S57" s="116">
        <v>10200775</v>
      </c>
      <c r="T57" s="6"/>
      <c r="U57" s="6"/>
      <c r="V57" s="116">
        <v>0</v>
      </c>
      <c r="W57" s="6"/>
      <c r="X57" s="6"/>
      <c r="Y57" s="47" t="s">
        <v>1043</v>
      </c>
      <c r="Z57" s="6" t="s">
        <v>542</v>
      </c>
      <c r="AA57" s="6" t="s">
        <v>1041</v>
      </c>
      <c r="AB57" s="9">
        <v>41815</v>
      </c>
      <c r="AC57" s="9">
        <v>41835</v>
      </c>
      <c r="AD57" s="6" t="s">
        <v>1244</v>
      </c>
      <c r="AE57" s="6"/>
      <c r="AF57" s="6" t="s">
        <v>336</v>
      </c>
      <c r="AG57" s="9">
        <v>41890</v>
      </c>
      <c r="AH57" s="9">
        <v>41890</v>
      </c>
      <c r="AI57" s="6">
        <v>27</v>
      </c>
      <c r="AJ57" s="9" t="s">
        <v>1495</v>
      </c>
      <c r="AK57" s="6" t="s">
        <v>1419</v>
      </c>
      <c r="AL57" s="6">
        <v>2013</v>
      </c>
      <c r="AM57" s="6">
        <v>2013</v>
      </c>
      <c r="AN57" s="6">
        <v>2014</v>
      </c>
      <c r="AO57" s="115" t="s">
        <v>423</v>
      </c>
    </row>
    <row r="58" spans="1:41" s="20" customFormat="1" ht="96">
      <c r="A58" s="312">
        <v>54</v>
      </c>
      <c r="B58" s="39" t="s">
        <v>78</v>
      </c>
      <c r="C58" s="115" t="s">
        <v>54</v>
      </c>
      <c r="D58" s="39" t="s">
        <v>1045</v>
      </c>
      <c r="E58" s="39" t="s">
        <v>1245</v>
      </c>
      <c r="F58" s="198" t="s">
        <v>1046</v>
      </c>
      <c r="G58" s="116">
        <v>34029590</v>
      </c>
      <c r="H58" s="6" t="s">
        <v>854</v>
      </c>
      <c r="I58" s="6"/>
      <c r="J58" s="6"/>
      <c r="K58" s="6"/>
      <c r="L58" s="6"/>
      <c r="M58" s="6"/>
      <c r="N58" s="6"/>
      <c r="O58" s="6"/>
      <c r="P58" s="115" t="s">
        <v>180</v>
      </c>
      <c r="Q58" s="16"/>
      <c r="R58" s="116">
        <v>34029590</v>
      </c>
      <c r="S58" s="116">
        <v>31292335</v>
      </c>
      <c r="T58" s="6"/>
      <c r="U58" s="6"/>
      <c r="V58" s="116">
        <v>115994</v>
      </c>
      <c r="W58" s="6"/>
      <c r="X58" s="6"/>
      <c r="Y58" s="47" t="s">
        <v>1042</v>
      </c>
      <c r="Z58" s="6" t="s">
        <v>542</v>
      </c>
      <c r="AA58" s="6" t="s">
        <v>1041</v>
      </c>
      <c r="AB58" s="9">
        <v>41815</v>
      </c>
      <c r="AC58" s="9">
        <v>41835</v>
      </c>
      <c r="AD58" s="6" t="s">
        <v>1244</v>
      </c>
      <c r="AE58" s="6"/>
      <c r="AF58" s="6" t="s">
        <v>336</v>
      </c>
      <c r="AG58" s="9">
        <v>41890</v>
      </c>
      <c r="AH58" s="9">
        <v>41890</v>
      </c>
      <c r="AI58" s="6">
        <v>54</v>
      </c>
      <c r="AJ58" s="9" t="s">
        <v>1457</v>
      </c>
      <c r="AK58" s="6" t="s">
        <v>1494</v>
      </c>
      <c r="AL58" s="6">
        <v>2013</v>
      </c>
      <c r="AM58" s="6">
        <v>2013</v>
      </c>
      <c r="AN58" s="6">
        <v>2014</v>
      </c>
      <c r="AO58" s="115" t="s">
        <v>423</v>
      </c>
    </row>
    <row r="59" spans="1:41" s="20" customFormat="1" ht="72">
      <c r="A59" s="342">
        <v>55</v>
      </c>
      <c r="B59" s="130" t="s">
        <v>316</v>
      </c>
      <c r="C59" s="130" t="s">
        <v>556</v>
      </c>
      <c r="D59" s="130" t="s">
        <v>1054</v>
      </c>
      <c r="E59" s="130" t="s">
        <v>1124</v>
      </c>
      <c r="F59" s="130" t="s">
        <v>1055</v>
      </c>
      <c r="G59" s="131">
        <v>16359197</v>
      </c>
      <c r="H59" s="130" t="s">
        <v>854</v>
      </c>
      <c r="I59" s="130"/>
      <c r="J59" s="130"/>
      <c r="K59" s="130"/>
      <c r="L59" s="130" t="s">
        <v>937</v>
      </c>
      <c r="M59" s="130"/>
      <c r="N59" s="130"/>
      <c r="O59" s="130"/>
      <c r="P59" s="130" t="s">
        <v>1056</v>
      </c>
      <c r="Q59" s="130"/>
      <c r="R59" s="131">
        <v>16359197</v>
      </c>
      <c r="S59" s="131">
        <v>16071426</v>
      </c>
      <c r="T59" s="130"/>
      <c r="U59" s="130"/>
      <c r="V59" s="131">
        <v>163592</v>
      </c>
      <c r="W59" s="133">
        <f aca="true" t="shared" si="2" ref="W59:W64">S59+U59+V59</f>
        <v>16235018</v>
      </c>
      <c r="X59" s="130"/>
      <c r="Y59" s="141" t="s">
        <v>1057</v>
      </c>
      <c r="Z59" s="130" t="s">
        <v>181</v>
      </c>
      <c r="AA59" s="130" t="s">
        <v>1199</v>
      </c>
      <c r="AB59" s="138">
        <v>41899</v>
      </c>
      <c r="AC59" s="138">
        <v>41919</v>
      </c>
      <c r="AD59" s="130" t="s">
        <v>1253</v>
      </c>
      <c r="AE59" s="130"/>
      <c r="AF59" s="130" t="s">
        <v>336</v>
      </c>
      <c r="AG59" s="138">
        <v>41960</v>
      </c>
      <c r="AH59" s="138">
        <v>41960</v>
      </c>
      <c r="AI59" s="130">
        <v>60</v>
      </c>
      <c r="AJ59" s="138">
        <v>42019</v>
      </c>
      <c r="AK59" s="130" t="s">
        <v>1557</v>
      </c>
      <c r="AL59" s="130">
        <v>2013</v>
      </c>
      <c r="AM59" s="130">
        <v>2013</v>
      </c>
      <c r="AN59" s="130" t="s">
        <v>981</v>
      </c>
      <c r="AO59" s="130" t="s">
        <v>423</v>
      </c>
    </row>
    <row r="60" spans="1:41" s="45" customFormat="1" ht="228">
      <c r="A60" s="312">
        <v>56</v>
      </c>
      <c r="B60" s="130" t="s">
        <v>521</v>
      </c>
      <c r="C60" s="130" t="s">
        <v>312</v>
      </c>
      <c r="D60" s="130" t="s">
        <v>1085</v>
      </c>
      <c r="E60" s="130" t="s">
        <v>1188</v>
      </c>
      <c r="F60" s="130" t="s">
        <v>1086</v>
      </c>
      <c r="G60" s="131">
        <v>7411403</v>
      </c>
      <c r="H60" s="130" t="s">
        <v>854</v>
      </c>
      <c r="I60" s="130" t="s">
        <v>1087</v>
      </c>
      <c r="J60" s="130"/>
      <c r="K60" s="130"/>
      <c r="L60" s="130" t="s">
        <v>855</v>
      </c>
      <c r="M60" s="130"/>
      <c r="N60" s="130"/>
      <c r="O60" s="130"/>
      <c r="P60" s="130" t="s">
        <v>180</v>
      </c>
      <c r="Q60" s="130"/>
      <c r="R60" s="131">
        <f>G60</f>
        <v>7411403</v>
      </c>
      <c r="S60" s="131">
        <v>7374430</v>
      </c>
      <c r="T60" s="133"/>
      <c r="U60" s="130"/>
      <c r="V60" s="143">
        <v>74114</v>
      </c>
      <c r="W60" s="133">
        <f t="shared" si="2"/>
        <v>7448544</v>
      </c>
      <c r="X60" s="130" t="s">
        <v>901</v>
      </c>
      <c r="Y60" s="130" t="s">
        <v>1088</v>
      </c>
      <c r="Z60" s="130" t="s">
        <v>244</v>
      </c>
      <c r="AA60" s="130" t="s">
        <v>1196</v>
      </c>
      <c r="AB60" s="130" t="s">
        <v>1197</v>
      </c>
      <c r="AC60" s="130" t="s">
        <v>1102</v>
      </c>
      <c r="AD60" s="130" t="s">
        <v>1255</v>
      </c>
      <c r="AE60" s="130"/>
      <c r="AF60" s="130" t="s">
        <v>1256</v>
      </c>
      <c r="AG60" s="130" t="s">
        <v>1340</v>
      </c>
      <c r="AH60" s="130" t="s">
        <v>1340</v>
      </c>
      <c r="AI60" s="130">
        <v>27</v>
      </c>
      <c r="AJ60" s="130" t="s">
        <v>1341</v>
      </c>
      <c r="AK60" s="130" t="s">
        <v>1630</v>
      </c>
      <c r="AL60" s="130">
        <v>2013</v>
      </c>
      <c r="AM60" s="130">
        <v>2013</v>
      </c>
      <c r="AN60" s="130">
        <v>2014</v>
      </c>
      <c r="AO60" s="130" t="s">
        <v>423</v>
      </c>
    </row>
    <row r="61" spans="1:41" s="20" customFormat="1" ht="120">
      <c r="A61" s="152">
        <v>57</v>
      </c>
      <c r="B61" s="130" t="s">
        <v>316</v>
      </c>
      <c r="C61" s="130" t="s">
        <v>556</v>
      </c>
      <c r="D61" s="130" t="s">
        <v>1096</v>
      </c>
      <c r="E61" s="130" t="s">
        <v>1097</v>
      </c>
      <c r="F61" s="130" t="s">
        <v>1098</v>
      </c>
      <c r="G61" s="131">
        <v>2494373</v>
      </c>
      <c r="H61" s="130" t="s">
        <v>854</v>
      </c>
      <c r="I61" s="130"/>
      <c r="J61" s="130"/>
      <c r="K61" s="130"/>
      <c r="L61" s="130"/>
      <c r="M61" s="130"/>
      <c r="N61" s="130"/>
      <c r="O61" s="130"/>
      <c r="P61" s="130" t="s">
        <v>180</v>
      </c>
      <c r="Q61" s="130"/>
      <c r="R61" s="131">
        <v>2494373</v>
      </c>
      <c r="S61" s="131">
        <v>2494342</v>
      </c>
      <c r="T61" s="130"/>
      <c r="U61" s="130"/>
      <c r="V61" s="131">
        <v>24944</v>
      </c>
      <c r="W61" s="133">
        <f t="shared" si="2"/>
        <v>2519286</v>
      </c>
      <c r="X61" s="130"/>
      <c r="Y61" s="130" t="s">
        <v>1099</v>
      </c>
      <c r="Z61" s="130"/>
      <c r="AA61" s="130"/>
      <c r="AB61" s="130"/>
      <c r="AC61" s="130"/>
      <c r="AD61" s="130"/>
      <c r="AE61" s="130"/>
      <c r="AF61" s="130"/>
      <c r="AG61" s="130"/>
      <c r="AH61" s="138">
        <v>41852</v>
      </c>
      <c r="AI61" s="130">
        <v>90</v>
      </c>
      <c r="AJ61" s="138">
        <v>41944</v>
      </c>
      <c r="AK61" s="130" t="s">
        <v>1385</v>
      </c>
      <c r="AL61" s="130">
        <v>2013</v>
      </c>
      <c r="AM61" s="130">
        <v>2013</v>
      </c>
      <c r="AN61" s="130">
        <v>2014</v>
      </c>
      <c r="AO61" s="130" t="s">
        <v>423</v>
      </c>
    </row>
    <row r="62" spans="1:41" s="20" customFormat="1" ht="108">
      <c r="A62" s="341">
        <v>58</v>
      </c>
      <c r="B62" s="130" t="s">
        <v>316</v>
      </c>
      <c r="C62" s="130" t="s">
        <v>420</v>
      </c>
      <c r="D62" s="130" t="s">
        <v>1152</v>
      </c>
      <c r="E62" s="130" t="s">
        <v>1153</v>
      </c>
      <c r="F62" s="130" t="s">
        <v>1154</v>
      </c>
      <c r="G62" s="131">
        <v>16881483</v>
      </c>
      <c r="H62" s="130" t="s">
        <v>854</v>
      </c>
      <c r="I62" s="130"/>
      <c r="J62" s="130"/>
      <c r="K62" s="130"/>
      <c r="L62" s="130"/>
      <c r="M62" s="130"/>
      <c r="N62" s="130"/>
      <c r="O62" s="130"/>
      <c r="P62" s="130" t="s">
        <v>180</v>
      </c>
      <c r="Q62" s="130"/>
      <c r="R62" s="131">
        <v>16881483</v>
      </c>
      <c r="S62" s="131">
        <v>15810638</v>
      </c>
      <c r="T62" s="130"/>
      <c r="U62" s="130"/>
      <c r="V62" s="131">
        <v>168815</v>
      </c>
      <c r="W62" s="131">
        <f t="shared" si="2"/>
        <v>15979453</v>
      </c>
      <c r="X62" s="130"/>
      <c r="Y62" s="130" t="s">
        <v>1155</v>
      </c>
      <c r="Z62" s="130" t="s">
        <v>181</v>
      </c>
      <c r="AA62" s="130" t="s">
        <v>1199</v>
      </c>
      <c r="AB62" s="138">
        <v>41899</v>
      </c>
      <c r="AC62" s="138">
        <v>41919</v>
      </c>
      <c r="AD62" s="130" t="s">
        <v>1253</v>
      </c>
      <c r="AE62" s="130" t="s">
        <v>1247</v>
      </c>
      <c r="AF62" s="130" t="s">
        <v>336</v>
      </c>
      <c r="AG62" s="138">
        <v>41960</v>
      </c>
      <c r="AH62" s="138">
        <v>41960</v>
      </c>
      <c r="AI62" s="130">
        <v>60</v>
      </c>
      <c r="AJ62" s="138">
        <v>42019</v>
      </c>
      <c r="AK62" s="130" t="s">
        <v>1558</v>
      </c>
      <c r="AL62" s="130">
        <v>2013</v>
      </c>
      <c r="AM62" s="130">
        <v>2013</v>
      </c>
      <c r="AN62" s="130" t="s">
        <v>981</v>
      </c>
      <c r="AO62" s="130" t="s">
        <v>423</v>
      </c>
    </row>
    <row r="63" spans="1:41" s="20" customFormat="1" ht="96">
      <c r="A63" s="405">
        <v>59</v>
      </c>
      <c r="B63" s="406" t="s">
        <v>78</v>
      </c>
      <c r="C63" s="406" t="s">
        <v>67</v>
      </c>
      <c r="D63" s="406" t="s">
        <v>1161</v>
      </c>
      <c r="E63" s="406" t="s">
        <v>1162</v>
      </c>
      <c r="F63" s="406" t="s">
        <v>1163</v>
      </c>
      <c r="G63" s="407">
        <v>38759934</v>
      </c>
      <c r="H63" s="406" t="s">
        <v>854</v>
      </c>
      <c r="I63" s="406"/>
      <c r="J63" s="406"/>
      <c r="K63" s="406"/>
      <c r="L63" s="406"/>
      <c r="M63" s="406"/>
      <c r="N63" s="406"/>
      <c r="O63" s="406"/>
      <c r="P63" s="406" t="s">
        <v>180</v>
      </c>
      <c r="Q63" s="406"/>
      <c r="R63" s="408">
        <f aca="true" t="shared" si="3" ref="R63:R69">G63</f>
        <v>38759934</v>
      </c>
      <c r="S63" s="407">
        <v>37844678</v>
      </c>
      <c r="T63" s="406"/>
      <c r="U63" s="406"/>
      <c r="V63" s="409">
        <v>387599</v>
      </c>
      <c r="W63" s="408">
        <f t="shared" si="2"/>
        <v>38232277</v>
      </c>
      <c r="X63" s="406"/>
      <c r="Y63" s="406" t="s">
        <v>1157</v>
      </c>
      <c r="Z63" s="406" t="s">
        <v>244</v>
      </c>
      <c r="AA63" s="406" t="s">
        <v>1196</v>
      </c>
      <c r="AB63" s="410">
        <v>41904</v>
      </c>
      <c r="AC63" s="410">
        <v>41919</v>
      </c>
      <c r="AD63" s="406" t="s">
        <v>1255</v>
      </c>
      <c r="AE63" s="406"/>
      <c r="AF63" s="406" t="s">
        <v>275</v>
      </c>
      <c r="AG63" s="410">
        <v>41962</v>
      </c>
      <c r="AH63" s="410">
        <v>41962</v>
      </c>
      <c r="AI63" s="406" t="s">
        <v>1436</v>
      </c>
      <c r="AJ63" s="410" t="s">
        <v>1437</v>
      </c>
      <c r="AK63" s="406" t="s">
        <v>1845</v>
      </c>
      <c r="AL63" s="406">
        <v>2014</v>
      </c>
      <c r="AM63" s="406">
        <v>2014</v>
      </c>
      <c r="AN63" s="406" t="s">
        <v>981</v>
      </c>
      <c r="AO63" s="406" t="s">
        <v>451</v>
      </c>
    </row>
    <row r="64" spans="1:41" s="20" customFormat="1" ht="72">
      <c r="A64" s="312">
        <v>60</v>
      </c>
      <c r="B64" s="6" t="s">
        <v>78</v>
      </c>
      <c r="C64" s="6" t="s">
        <v>67</v>
      </c>
      <c r="D64" s="6" t="s">
        <v>1156</v>
      </c>
      <c r="E64" s="6" t="s">
        <v>1159</v>
      </c>
      <c r="F64" s="6" t="s">
        <v>1158</v>
      </c>
      <c r="G64" s="37">
        <v>20333482</v>
      </c>
      <c r="H64" s="6" t="s">
        <v>854</v>
      </c>
      <c r="I64" s="6"/>
      <c r="J64" s="6"/>
      <c r="K64" s="6"/>
      <c r="L64" s="6"/>
      <c r="M64" s="6"/>
      <c r="N64" s="6"/>
      <c r="O64" s="6"/>
      <c r="P64" s="6" t="s">
        <v>180</v>
      </c>
      <c r="Q64" s="16"/>
      <c r="R64" s="43">
        <f t="shared" si="3"/>
        <v>20333482</v>
      </c>
      <c r="S64" s="37">
        <v>18882546</v>
      </c>
      <c r="T64" s="6"/>
      <c r="U64" s="6"/>
      <c r="V64" s="116">
        <v>203335</v>
      </c>
      <c r="W64" s="37">
        <f t="shared" si="2"/>
        <v>19085881</v>
      </c>
      <c r="X64" s="6"/>
      <c r="Y64" s="6" t="s">
        <v>1160</v>
      </c>
      <c r="Z64" s="6" t="s">
        <v>181</v>
      </c>
      <c r="AA64" s="6" t="s">
        <v>1203</v>
      </c>
      <c r="AB64" s="9">
        <v>41899</v>
      </c>
      <c r="AC64" s="9">
        <v>41919</v>
      </c>
      <c r="AD64" s="6" t="s">
        <v>1257</v>
      </c>
      <c r="AE64" s="6"/>
      <c r="AF64" s="6" t="s">
        <v>261</v>
      </c>
      <c r="AG64" s="9">
        <v>41960</v>
      </c>
      <c r="AH64" s="9">
        <v>41960</v>
      </c>
      <c r="AI64" s="6">
        <v>30</v>
      </c>
      <c r="AJ64" s="9">
        <v>41989</v>
      </c>
      <c r="AK64" s="6" t="s">
        <v>1458</v>
      </c>
      <c r="AL64" s="6">
        <v>2014</v>
      </c>
      <c r="AM64" s="6">
        <v>2014</v>
      </c>
      <c r="AN64" s="6">
        <v>2014</v>
      </c>
      <c r="AO64" s="6" t="s">
        <v>423</v>
      </c>
    </row>
    <row r="65" spans="1:41" s="20" customFormat="1" ht="84">
      <c r="A65" s="152">
        <v>61</v>
      </c>
      <c r="B65" s="6" t="s">
        <v>78</v>
      </c>
      <c r="C65" s="6" t="s">
        <v>67</v>
      </c>
      <c r="D65" s="6" t="s">
        <v>1169</v>
      </c>
      <c r="E65" s="6" t="s">
        <v>1168</v>
      </c>
      <c r="F65" s="6" t="s">
        <v>1170</v>
      </c>
      <c r="G65" s="37">
        <v>16927396</v>
      </c>
      <c r="H65" s="6" t="s">
        <v>854</v>
      </c>
      <c r="I65" s="6"/>
      <c r="J65" s="6"/>
      <c r="K65" s="6"/>
      <c r="L65" s="6"/>
      <c r="M65" s="6"/>
      <c r="N65" s="6"/>
      <c r="O65" s="6"/>
      <c r="P65" s="6" t="s">
        <v>180</v>
      </c>
      <c r="Q65" s="16"/>
      <c r="R65" s="43">
        <f t="shared" si="3"/>
        <v>16927396</v>
      </c>
      <c r="S65" s="43">
        <v>15358735</v>
      </c>
      <c r="T65" s="43">
        <f>R65-S65</f>
        <v>1568661</v>
      </c>
      <c r="U65" s="6"/>
      <c r="V65" s="116">
        <v>105178</v>
      </c>
      <c r="W65" s="6"/>
      <c r="X65" s="6"/>
      <c r="Y65" s="6" t="s">
        <v>1167</v>
      </c>
      <c r="Z65" s="6" t="s">
        <v>244</v>
      </c>
      <c r="AA65" s="6" t="s">
        <v>1213</v>
      </c>
      <c r="AB65" s="9">
        <v>41905</v>
      </c>
      <c r="AC65" s="9">
        <v>41921</v>
      </c>
      <c r="AD65" s="6" t="s">
        <v>1248</v>
      </c>
      <c r="AE65" s="6"/>
      <c r="AF65" s="6" t="s">
        <v>267</v>
      </c>
      <c r="AG65" s="9">
        <v>41950</v>
      </c>
      <c r="AH65" s="9">
        <v>41950</v>
      </c>
      <c r="AI65" s="6">
        <v>40</v>
      </c>
      <c r="AJ65" s="9">
        <v>41989</v>
      </c>
      <c r="AK65" s="6" t="s">
        <v>1459</v>
      </c>
      <c r="AL65" s="6">
        <v>2014</v>
      </c>
      <c r="AM65" s="6">
        <v>2014</v>
      </c>
      <c r="AN65" s="6">
        <v>2014</v>
      </c>
      <c r="AO65" s="6" t="s">
        <v>423</v>
      </c>
    </row>
    <row r="66" spans="1:41" s="20" customFormat="1" ht="144">
      <c r="A66" s="312">
        <v>62</v>
      </c>
      <c r="B66" s="130" t="s">
        <v>78</v>
      </c>
      <c r="C66" s="130" t="s">
        <v>67</v>
      </c>
      <c r="D66" s="130" t="s">
        <v>1172</v>
      </c>
      <c r="E66" s="130" t="s">
        <v>1171</v>
      </c>
      <c r="F66" s="130" t="s">
        <v>1174</v>
      </c>
      <c r="G66" s="131">
        <v>40458071</v>
      </c>
      <c r="H66" s="130" t="s">
        <v>854</v>
      </c>
      <c r="I66" s="130"/>
      <c r="J66" s="130"/>
      <c r="K66" s="130"/>
      <c r="L66" s="130"/>
      <c r="M66" s="130"/>
      <c r="N66" s="130"/>
      <c r="O66" s="130"/>
      <c r="P66" s="130" t="s">
        <v>180</v>
      </c>
      <c r="Q66" s="130"/>
      <c r="R66" s="133">
        <f t="shared" si="3"/>
        <v>40458071</v>
      </c>
      <c r="S66" s="133">
        <v>38522904</v>
      </c>
      <c r="T66" s="130"/>
      <c r="U66" s="143">
        <v>993133</v>
      </c>
      <c r="V66" s="143">
        <v>424324</v>
      </c>
      <c r="W66" s="130"/>
      <c r="X66" s="130"/>
      <c r="Y66" s="130" t="s">
        <v>1173</v>
      </c>
      <c r="Z66" s="130" t="s">
        <v>244</v>
      </c>
      <c r="AA66" s="130" t="s">
        <v>1213</v>
      </c>
      <c r="AB66" s="138">
        <v>41905</v>
      </c>
      <c r="AC66" s="138">
        <v>41921</v>
      </c>
      <c r="AD66" s="130" t="s">
        <v>1248</v>
      </c>
      <c r="AE66" s="130"/>
      <c r="AF66" s="130" t="s">
        <v>267</v>
      </c>
      <c r="AG66" s="138">
        <v>41950</v>
      </c>
      <c r="AH66" s="138">
        <v>41950</v>
      </c>
      <c r="AI66" s="130" t="s">
        <v>1460</v>
      </c>
      <c r="AJ66" s="138" t="s">
        <v>1497</v>
      </c>
      <c r="AK66" s="130" t="s">
        <v>1844</v>
      </c>
      <c r="AL66" s="130">
        <v>2014</v>
      </c>
      <c r="AM66" s="130">
        <v>2014</v>
      </c>
      <c r="AN66" s="130" t="s">
        <v>981</v>
      </c>
      <c r="AO66" s="130" t="s">
        <v>423</v>
      </c>
    </row>
    <row r="67" spans="1:41" s="259" customFormat="1" ht="324">
      <c r="A67" s="152">
        <v>63</v>
      </c>
      <c r="B67" s="130" t="s">
        <v>521</v>
      </c>
      <c r="C67" s="130" t="s">
        <v>422</v>
      </c>
      <c r="D67" s="130" t="s">
        <v>1183</v>
      </c>
      <c r="E67" s="130" t="s">
        <v>1184</v>
      </c>
      <c r="F67" s="130" t="s">
        <v>1185</v>
      </c>
      <c r="G67" s="131">
        <v>10041811</v>
      </c>
      <c r="H67" s="130" t="s">
        <v>854</v>
      </c>
      <c r="I67" s="130"/>
      <c r="J67" s="130"/>
      <c r="K67" s="130"/>
      <c r="L67" s="130" t="s">
        <v>855</v>
      </c>
      <c r="M67" s="130"/>
      <c r="N67" s="130"/>
      <c r="O67" s="356" t="s">
        <v>1239</v>
      </c>
      <c r="P67" s="130" t="s">
        <v>180</v>
      </c>
      <c r="Q67" s="130"/>
      <c r="R67" s="131">
        <f t="shared" si="3"/>
        <v>10041811</v>
      </c>
      <c r="S67" s="131">
        <v>9689177</v>
      </c>
      <c r="T67" s="133">
        <f>R67-S67</f>
        <v>352634</v>
      </c>
      <c r="U67" s="130"/>
      <c r="V67" s="132"/>
      <c r="W67" s="133">
        <f>S67+U67</f>
        <v>9689177</v>
      </c>
      <c r="X67" s="130" t="s">
        <v>901</v>
      </c>
      <c r="Y67" s="354"/>
      <c r="Z67" s="354"/>
      <c r="AA67" s="354"/>
      <c r="AB67" s="354"/>
      <c r="AC67" s="354"/>
      <c r="AD67" s="130" t="s">
        <v>1600</v>
      </c>
      <c r="AE67" s="130"/>
      <c r="AF67" s="130"/>
      <c r="AG67" s="130"/>
      <c r="AH67" s="130" t="s">
        <v>1101</v>
      </c>
      <c r="AI67" s="130"/>
      <c r="AJ67" s="130" t="s">
        <v>1601</v>
      </c>
      <c r="AK67" s="200" t="s">
        <v>1371</v>
      </c>
      <c r="AL67" s="130">
        <v>2013</v>
      </c>
      <c r="AM67" s="130">
        <v>2013</v>
      </c>
      <c r="AN67" s="130" t="s">
        <v>981</v>
      </c>
      <c r="AO67" s="130" t="s">
        <v>423</v>
      </c>
    </row>
    <row r="68" spans="1:41" s="45" customFormat="1" ht="144">
      <c r="A68" s="312">
        <v>64</v>
      </c>
      <c r="B68" s="6" t="s">
        <v>521</v>
      </c>
      <c r="C68" s="6" t="s">
        <v>1186</v>
      </c>
      <c r="D68" s="6" t="s">
        <v>1187</v>
      </c>
      <c r="E68" s="6" t="s">
        <v>1188</v>
      </c>
      <c r="F68" s="6" t="s">
        <v>1189</v>
      </c>
      <c r="G68" s="37">
        <v>34999999</v>
      </c>
      <c r="H68" s="6" t="s">
        <v>1190</v>
      </c>
      <c r="I68" s="6" t="s">
        <v>1191</v>
      </c>
      <c r="J68" s="6" t="s">
        <v>1278</v>
      </c>
      <c r="K68" s="6"/>
      <c r="L68" s="6"/>
      <c r="M68" s="6"/>
      <c r="N68" s="6"/>
      <c r="O68" s="201"/>
      <c r="P68" s="6" t="s">
        <v>180</v>
      </c>
      <c r="Q68" s="16"/>
      <c r="R68" s="37">
        <f t="shared" si="3"/>
        <v>34999999</v>
      </c>
      <c r="S68" s="37"/>
      <c r="T68" s="43"/>
      <c r="U68" s="6"/>
      <c r="V68" s="41"/>
      <c r="W68" s="6"/>
      <c r="X68" s="6" t="s">
        <v>1347</v>
      </c>
      <c r="Y68" s="9" t="s">
        <v>1374</v>
      </c>
      <c r="Z68" s="6" t="s">
        <v>181</v>
      </c>
      <c r="AA68" s="6" t="s">
        <v>1871</v>
      </c>
      <c r="AB68" s="9" t="s">
        <v>1872</v>
      </c>
      <c r="AC68" s="9" t="s">
        <v>1873</v>
      </c>
      <c r="AD68" s="6"/>
      <c r="AE68" s="6" t="s">
        <v>1874</v>
      </c>
      <c r="AF68" s="6"/>
      <c r="AG68" s="6"/>
      <c r="AH68" s="6"/>
      <c r="AI68" s="6"/>
      <c r="AJ68" s="6"/>
      <c r="AK68" s="6"/>
      <c r="AL68" s="6">
        <v>2014</v>
      </c>
      <c r="AM68" s="6">
        <v>2014</v>
      </c>
      <c r="AN68" s="6"/>
      <c r="AO68" s="389" t="s">
        <v>1875</v>
      </c>
    </row>
    <row r="69" spans="1:41" s="20" customFormat="1" ht="204">
      <c r="A69" s="152">
        <v>65</v>
      </c>
      <c r="B69" s="6" t="s">
        <v>78</v>
      </c>
      <c r="C69" s="6" t="s">
        <v>556</v>
      </c>
      <c r="D69" s="6" t="s">
        <v>1205</v>
      </c>
      <c r="E69" s="6" t="s">
        <v>1204</v>
      </c>
      <c r="F69" s="199" t="s">
        <v>1206</v>
      </c>
      <c r="G69" s="37">
        <v>35000000</v>
      </c>
      <c r="H69" s="6" t="s">
        <v>1190</v>
      </c>
      <c r="I69" s="6" t="s">
        <v>1209</v>
      </c>
      <c r="J69" s="6" t="s">
        <v>1279</v>
      </c>
      <c r="K69" s="6"/>
      <c r="L69" s="6"/>
      <c r="M69" s="6"/>
      <c r="N69" s="6"/>
      <c r="O69" s="201"/>
      <c r="P69" s="6" t="s">
        <v>180</v>
      </c>
      <c r="Q69" s="16"/>
      <c r="R69" s="37">
        <f t="shared" si="3"/>
        <v>35000000</v>
      </c>
      <c r="S69" s="37">
        <v>32523629</v>
      </c>
      <c r="T69" s="43"/>
      <c r="U69" s="6"/>
      <c r="V69" s="37">
        <v>350000</v>
      </c>
      <c r="W69" s="6"/>
      <c r="X69" s="6" t="s">
        <v>1379</v>
      </c>
      <c r="Y69" s="9">
        <v>41985</v>
      </c>
      <c r="Z69" s="6" t="s">
        <v>181</v>
      </c>
      <c r="AA69" s="6" t="s">
        <v>1564</v>
      </c>
      <c r="AB69" s="9">
        <v>42030</v>
      </c>
      <c r="AC69" s="9">
        <v>42045</v>
      </c>
      <c r="AD69" s="6" t="s">
        <v>1568</v>
      </c>
      <c r="AE69" s="6" t="s">
        <v>1580</v>
      </c>
      <c r="AF69" s="6" t="s">
        <v>173</v>
      </c>
      <c r="AG69" s="6"/>
      <c r="AH69" s="6"/>
      <c r="AI69" s="6">
        <v>60</v>
      </c>
      <c r="AJ69" s="6"/>
      <c r="AK69" s="6" t="s">
        <v>1583</v>
      </c>
      <c r="AL69" s="6">
        <v>2014</v>
      </c>
      <c r="AM69" s="6">
        <v>2014</v>
      </c>
      <c r="AN69" s="6">
        <v>2015</v>
      </c>
      <c r="AO69" s="16" t="s">
        <v>3</v>
      </c>
    </row>
    <row r="70" spans="1:41" s="20" customFormat="1" ht="132">
      <c r="A70" s="312">
        <v>66</v>
      </c>
      <c r="B70" s="6" t="s">
        <v>316</v>
      </c>
      <c r="C70" s="6" t="s">
        <v>420</v>
      </c>
      <c r="D70" s="6" t="s">
        <v>1227</v>
      </c>
      <c r="E70" s="6" t="s">
        <v>1130</v>
      </c>
      <c r="F70" s="6" t="s">
        <v>1228</v>
      </c>
      <c r="G70" s="37">
        <v>26819144</v>
      </c>
      <c r="H70" s="6" t="s">
        <v>1190</v>
      </c>
      <c r="I70" s="6" t="s">
        <v>1229</v>
      </c>
      <c r="J70" s="6" t="s">
        <v>1230</v>
      </c>
      <c r="K70" s="6"/>
      <c r="L70" s="6" t="s">
        <v>1345</v>
      </c>
      <c r="M70" s="6" t="s">
        <v>1397</v>
      </c>
      <c r="N70" s="6"/>
      <c r="O70" s="6"/>
      <c r="P70" s="6" t="s">
        <v>3</v>
      </c>
      <c r="Q70" s="16"/>
      <c r="R70" s="37">
        <v>26819144</v>
      </c>
      <c r="S70" s="37">
        <v>24556394</v>
      </c>
      <c r="T70" s="43">
        <f>R70-S70</f>
        <v>2262750</v>
      </c>
      <c r="U70" s="6"/>
      <c r="V70" s="6"/>
      <c r="W70" s="43">
        <f>S70+U70+V70</f>
        <v>24556394</v>
      </c>
      <c r="X70" s="6" t="s">
        <v>1344</v>
      </c>
      <c r="Y70" s="9">
        <v>41984</v>
      </c>
      <c r="Z70" s="6" t="s">
        <v>244</v>
      </c>
      <c r="AA70" s="6" t="s">
        <v>1403</v>
      </c>
      <c r="AB70" s="9">
        <v>42026</v>
      </c>
      <c r="AC70" s="9">
        <v>42039</v>
      </c>
      <c r="AD70" s="6" t="s">
        <v>1569</v>
      </c>
      <c r="AE70" s="6"/>
      <c r="AF70" s="6" t="s">
        <v>336</v>
      </c>
      <c r="AG70" s="9">
        <v>42093</v>
      </c>
      <c r="AH70" s="9">
        <v>42093</v>
      </c>
      <c r="AI70" s="6">
        <v>29</v>
      </c>
      <c r="AJ70" s="9">
        <v>42121</v>
      </c>
      <c r="AK70" s="6" t="s">
        <v>1561</v>
      </c>
      <c r="AL70" s="6">
        <v>2014</v>
      </c>
      <c r="AM70" s="6">
        <v>2014</v>
      </c>
      <c r="AN70" s="6">
        <v>2015</v>
      </c>
      <c r="AO70" s="6" t="s">
        <v>3</v>
      </c>
    </row>
    <row r="71" spans="1:41" s="20" customFormat="1" ht="168">
      <c r="A71" s="152">
        <v>67</v>
      </c>
      <c r="B71" s="6" t="s">
        <v>521</v>
      </c>
      <c r="C71" s="6" t="s">
        <v>419</v>
      </c>
      <c r="D71" s="6" t="s">
        <v>1654</v>
      </c>
      <c r="E71" s="41" t="s">
        <v>1423</v>
      </c>
      <c r="F71" s="6" t="s">
        <v>1420</v>
      </c>
      <c r="G71" s="37">
        <v>660000000</v>
      </c>
      <c r="H71" s="6" t="s">
        <v>1421</v>
      </c>
      <c r="I71" s="6"/>
      <c r="J71" s="6"/>
      <c r="K71" s="6"/>
      <c r="L71" s="6"/>
      <c r="M71" s="6"/>
      <c r="N71" s="6"/>
      <c r="O71" s="6"/>
      <c r="P71" s="6" t="s">
        <v>180</v>
      </c>
      <c r="Q71" s="16"/>
      <c r="R71" s="43">
        <f>G71</f>
        <v>660000000</v>
      </c>
      <c r="S71" s="43">
        <f>R71</f>
        <v>660000000</v>
      </c>
      <c r="T71" s="6"/>
      <c r="U71" s="6"/>
      <c r="V71" s="44"/>
      <c r="W71" s="44"/>
      <c r="X71" s="44" t="s">
        <v>1426</v>
      </c>
      <c r="Y71" s="44"/>
      <c r="Z71" s="44"/>
      <c r="AA71" s="44"/>
      <c r="AB71" s="44"/>
      <c r="AC71" s="44"/>
      <c r="AD71" s="44"/>
      <c r="AE71" s="44"/>
      <c r="AF71" s="44"/>
      <c r="AG71" s="44"/>
      <c r="AH71" s="44"/>
      <c r="AI71" s="44"/>
      <c r="AJ71" s="44"/>
      <c r="AK71" s="44"/>
      <c r="AL71" s="6">
        <v>2014</v>
      </c>
      <c r="AM71" s="6">
        <v>2014</v>
      </c>
      <c r="AN71" s="6" t="s">
        <v>1422</v>
      </c>
      <c r="AO71" s="6" t="s">
        <v>209</v>
      </c>
    </row>
    <row r="72" spans="1:41" s="20" customFormat="1" ht="204">
      <c r="A72" s="312">
        <v>68</v>
      </c>
      <c r="B72" s="6" t="s">
        <v>521</v>
      </c>
      <c r="C72" s="6" t="s">
        <v>419</v>
      </c>
      <c r="D72" s="6" t="s">
        <v>1512</v>
      </c>
      <c r="E72" s="20" t="s">
        <v>1515</v>
      </c>
      <c r="F72" s="6" t="s">
        <v>1514</v>
      </c>
      <c r="G72" s="37">
        <v>38264311</v>
      </c>
      <c r="H72" s="6" t="s">
        <v>1513</v>
      </c>
      <c r="I72" s="6"/>
      <c r="J72" s="6"/>
      <c r="K72" s="6"/>
      <c r="L72" s="6"/>
      <c r="M72" s="6"/>
      <c r="N72" s="6"/>
      <c r="O72" s="6"/>
      <c r="P72" s="6" t="s">
        <v>209</v>
      </c>
      <c r="Q72" s="16"/>
      <c r="R72" s="43">
        <f>G72</f>
        <v>38264311</v>
      </c>
      <c r="S72" s="43">
        <v>38264311</v>
      </c>
      <c r="T72" s="6"/>
      <c r="U72" s="6"/>
      <c r="V72" s="6"/>
      <c r="W72" s="43">
        <f aca="true" t="shared" si="4" ref="W72:W80">S72+U72+V72</f>
        <v>38264311</v>
      </c>
      <c r="X72" s="6"/>
      <c r="Y72" s="44"/>
      <c r="Z72" s="44"/>
      <c r="AA72" s="44"/>
      <c r="AB72" s="44"/>
      <c r="AC72" s="44"/>
      <c r="AD72" s="44"/>
      <c r="AE72" s="44"/>
      <c r="AF72" s="44"/>
      <c r="AG72" s="44"/>
      <c r="AH72" s="44"/>
      <c r="AI72" s="44"/>
      <c r="AJ72" s="44"/>
      <c r="AK72" s="44"/>
      <c r="AL72" s="6">
        <v>2014</v>
      </c>
      <c r="AM72" s="6" t="s">
        <v>981</v>
      </c>
      <c r="AN72" s="6" t="s">
        <v>981</v>
      </c>
      <c r="AO72" s="6"/>
    </row>
    <row r="73" spans="1:41" s="20" customFormat="1" ht="144">
      <c r="A73" s="152">
        <v>69</v>
      </c>
      <c r="B73" s="6" t="s">
        <v>521</v>
      </c>
      <c r="C73" s="20" t="s">
        <v>419</v>
      </c>
      <c r="D73" s="6" t="s">
        <v>1655</v>
      </c>
      <c r="E73" s="41" t="s">
        <v>1515</v>
      </c>
      <c r="F73" s="6" t="s">
        <v>1516</v>
      </c>
      <c r="G73" s="37">
        <v>4980000</v>
      </c>
      <c r="H73" s="6" t="s">
        <v>1517</v>
      </c>
      <c r="I73" s="6"/>
      <c r="J73" s="6"/>
      <c r="K73" s="6"/>
      <c r="L73" s="6"/>
      <c r="M73" s="6"/>
      <c r="N73" s="6"/>
      <c r="O73" s="6"/>
      <c r="P73" s="6" t="s">
        <v>3</v>
      </c>
      <c r="Q73" s="16"/>
      <c r="R73" s="43">
        <f>G73</f>
        <v>4980000</v>
      </c>
      <c r="S73" s="43">
        <v>4980000</v>
      </c>
      <c r="T73" s="6"/>
      <c r="U73" s="6"/>
      <c r="V73" s="6"/>
      <c r="W73" s="43">
        <f t="shared" si="4"/>
        <v>4980000</v>
      </c>
      <c r="X73" s="6"/>
      <c r="Y73" s="44"/>
      <c r="Z73" s="44"/>
      <c r="AA73" s="44"/>
      <c r="AB73" s="44"/>
      <c r="AC73" s="44"/>
      <c r="AD73" s="44"/>
      <c r="AE73" s="44"/>
      <c r="AF73" s="44"/>
      <c r="AG73" s="44"/>
      <c r="AH73" s="44"/>
      <c r="AI73" s="44"/>
      <c r="AJ73" s="44"/>
      <c r="AK73" s="44"/>
      <c r="AL73" s="6">
        <v>2014</v>
      </c>
      <c r="AM73" s="6">
        <v>2014</v>
      </c>
      <c r="AN73" s="6" t="s">
        <v>981</v>
      </c>
      <c r="AO73" s="6" t="s">
        <v>3</v>
      </c>
    </row>
    <row r="74" spans="1:42" s="20" customFormat="1" ht="72">
      <c r="A74" s="312">
        <v>70</v>
      </c>
      <c r="B74" s="6" t="s">
        <v>316</v>
      </c>
      <c r="C74" s="6" t="s">
        <v>556</v>
      </c>
      <c r="D74" s="6" t="s">
        <v>1289</v>
      </c>
      <c r="E74" s="6" t="s">
        <v>1290</v>
      </c>
      <c r="F74" s="6" t="s">
        <v>1305</v>
      </c>
      <c r="G74" s="37">
        <v>12970543</v>
      </c>
      <c r="H74" s="6" t="s">
        <v>1292</v>
      </c>
      <c r="I74" s="6" t="s">
        <v>1307</v>
      </c>
      <c r="J74" s="6"/>
      <c r="K74" s="6"/>
      <c r="L74" s="6"/>
      <c r="M74" s="6"/>
      <c r="N74" s="6"/>
      <c r="O74" s="6"/>
      <c r="P74" s="6" t="s">
        <v>3</v>
      </c>
      <c r="Q74" s="16"/>
      <c r="R74" s="37">
        <v>12970543</v>
      </c>
      <c r="S74" s="37">
        <v>12970543</v>
      </c>
      <c r="T74" s="6"/>
      <c r="U74" s="6"/>
      <c r="V74" s="6"/>
      <c r="W74" s="43">
        <f t="shared" si="4"/>
        <v>12970543</v>
      </c>
      <c r="X74" s="6" t="s">
        <v>1584</v>
      </c>
      <c r="Y74" s="6"/>
      <c r="Z74" s="6"/>
      <c r="AA74" s="6"/>
      <c r="AB74" s="6"/>
      <c r="AC74" s="6"/>
      <c r="AD74" s="6"/>
      <c r="AE74" s="6"/>
      <c r="AF74" s="6"/>
      <c r="AG74" s="9">
        <v>42006</v>
      </c>
      <c r="AH74" s="9">
        <v>42006</v>
      </c>
      <c r="AI74" s="6">
        <v>60</v>
      </c>
      <c r="AJ74" s="6"/>
      <c r="AK74" s="6" t="s">
        <v>1624</v>
      </c>
      <c r="AL74" s="6">
        <v>2014</v>
      </c>
      <c r="AM74" s="6">
        <v>2014</v>
      </c>
      <c r="AN74" s="6">
        <v>2015</v>
      </c>
      <c r="AO74" s="6" t="s">
        <v>3</v>
      </c>
      <c r="AP74" s="45"/>
    </row>
    <row r="75" spans="1:42" s="20" customFormat="1" ht="72">
      <c r="A75" s="152">
        <v>71</v>
      </c>
      <c r="B75" s="18" t="s">
        <v>316</v>
      </c>
      <c r="C75" s="18" t="s">
        <v>556</v>
      </c>
      <c r="D75" s="18" t="s">
        <v>1291</v>
      </c>
      <c r="E75" s="18" t="s">
        <v>1122</v>
      </c>
      <c r="F75" s="18" t="s">
        <v>1306</v>
      </c>
      <c r="G75" s="250">
        <v>16286549</v>
      </c>
      <c r="H75" s="6" t="s">
        <v>1292</v>
      </c>
      <c r="I75" s="6" t="s">
        <v>1307</v>
      </c>
      <c r="J75" s="18"/>
      <c r="K75" s="18"/>
      <c r="L75" s="18"/>
      <c r="M75" s="18"/>
      <c r="N75" s="18"/>
      <c r="O75" s="18"/>
      <c r="P75" s="6" t="s">
        <v>3</v>
      </c>
      <c r="Q75" s="251"/>
      <c r="R75" s="250">
        <v>16286549</v>
      </c>
      <c r="S75" s="250">
        <v>16286549</v>
      </c>
      <c r="T75" s="18"/>
      <c r="U75" s="18"/>
      <c r="V75" s="18"/>
      <c r="W75" s="250">
        <f t="shared" si="4"/>
        <v>16286549</v>
      </c>
      <c r="X75" s="6" t="s">
        <v>1584</v>
      </c>
      <c r="Y75" s="18"/>
      <c r="Z75" s="18"/>
      <c r="AA75" s="18"/>
      <c r="AB75" s="18"/>
      <c r="AC75" s="18"/>
      <c r="AD75" s="18"/>
      <c r="AE75" s="18"/>
      <c r="AF75" s="18"/>
      <c r="AG75" s="343">
        <v>42006</v>
      </c>
      <c r="AH75" s="343">
        <v>42006</v>
      </c>
      <c r="AI75" s="18">
        <v>70</v>
      </c>
      <c r="AJ75" s="18"/>
      <c r="AK75" s="18" t="s">
        <v>1624</v>
      </c>
      <c r="AL75" s="6">
        <v>2014</v>
      </c>
      <c r="AM75" s="6">
        <v>2014</v>
      </c>
      <c r="AN75" s="6">
        <v>2015</v>
      </c>
      <c r="AO75" s="6" t="s">
        <v>3</v>
      </c>
      <c r="AP75" s="45"/>
    </row>
    <row r="76" spans="1:42" s="20" customFormat="1" ht="84">
      <c r="A76" s="312">
        <v>72</v>
      </c>
      <c r="B76" s="130" t="s">
        <v>316</v>
      </c>
      <c r="C76" s="130" t="s">
        <v>420</v>
      </c>
      <c r="D76" s="130" t="s">
        <v>1293</v>
      </c>
      <c r="E76" s="130" t="s">
        <v>1294</v>
      </c>
      <c r="F76" s="130" t="s">
        <v>1304</v>
      </c>
      <c r="G76" s="131">
        <v>18011042</v>
      </c>
      <c r="H76" s="130" t="s">
        <v>1292</v>
      </c>
      <c r="I76" s="130" t="s">
        <v>1307</v>
      </c>
      <c r="J76" s="130"/>
      <c r="K76" s="130"/>
      <c r="L76" s="130"/>
      <c r="M76" s="130"/>
      <c r="N76" s="130"/>
      <c r="O76" s="130"/>
      <c r="P76" s="130" t="s">
        <v>423</v>
      </c>
      <c r="Q76" s="130"/>
      <c r="R76" s="131">
        <v>18011042</v>
      </c>
      <c r="S76" s="131">
        <v>18011042</v>
      </c>
      <c r="T76" s="130"/>
      <c r="U76" s="130"/>
      <c r="V76" s="130"/>
      <c r="W76" s="131">
        <f t="shared" si="4"/>
        <v>18011042</v>
      </c>
      <c r="X76" s="130" t="s">
        <v>1584</v>
      </c>
      <c r="Y76" s="130"/>
      <c r="Z76" s="130"/>
      <c r="AA76" s="130"/>
      <c r="AB76" s="130"/>
      <c r="AC76" s="130"/>
      <c r="AD76" s="130"/>
      <c r="AE76" s="130"/>
      <c r="AF76" s="130"/>
      <c r="AG76" s="138">
        <v>41988</v>
      </c>
      <c r="AH76" s="138">
        <v>41988</v>
      </c>
      <c r="AI76" s="130">
        <v>75</v>
      </c>
      <c r="AJ76" s="138">
        <v>42072</v>
      </c>
      <c r="AK76" s="130" t="s">
        <v>1631</v>
      </c>
      <c r="AL76" s="130">
        <v>2014</v>
      </c>
      <c r="AM76" s="130">
        <v>2014</v>
      </c>
      <c r="AN76" s="130" t="s">
        <v>981</v>
      </c>
      <c r="AO76" s="130" t="s">
        <v>423</v>
      </c>
      <c r="AP76" s="45"/>
    </row>
    <row r="77" spans="1:42" s="20" customFormat="1" ht="84">
      <c r="A77" s="152">
        <v>73</v>
      </c>
      <c r="B77" s="130" t="s">
        <v>316</v>
      </c>
      <c r="C77" s="130" t="s">
        <v>420</v>
      </c>
      <c r="D77" s="130" t="s">
        <v>1295</v>
      </c>
      <c r="E77" s="130" t="s">
        <v>1296</v>
      </c>
      <c r="F77" s="130" t="s">
        <v>1304</v>
      </c>
      <c r="G77" s="131">
        <v>9663495</v>
      </c>
      <c r="H77" s="130" t="s">
        <v>1292</v>
      </c>
      <c r="I77" s="130" t="s">
        <v>1307</v>
      </c>
      <c r="J77" s="130"/>
      <c r="K77" s="130"/>
      <c r="L77" s="130"/>
      <c r="M77" s="130"/>
      <c r="N77" s="130"/>
      <c r="O77" s="130"/>
      <c r="P77" s="130" t="s">
        <v>423</v>
      </c>
      <c r="Q77" s="130"/>
      <c r="R77" s="131">
        <v>9663495</v>
      </c>
      <c r="S77" s="131">
        <v>9663495</v>
      </c>
      <c r="T77" s="130"/>
      <c r="U77" s="130"/>
      <c r="V77" s="130"/>
      <c r="W77" s="131">
        <f t="shared" si="4"/>
        <v>9663495</v>
      </c>
      <c r="X77" s="130" t="s">
        <v>1584</v>
      </c>
      <c r="Y77" s="130"/>
      <c r="Z77" s="130"/>
      <c r="AA77" s="130"/>
      <c r="AB77" s="130"/>
      <c r="AC77" s="130"/>
      <c r="AD77" s="130"/>
      <c r="AE77" s="130"/>
      <c r="AF77" s="130"/>
      <c r="AG77" s="138">
        <v>42006</v>
      </c>
      <c r="AH77" s="138">
        <v>42006</v>
      </c>
      <c r="AI77" s="130">
        <v>70</v>
      </c>
      <c r="AJ77" s="138">
        <v>42072</v>
      </c>
      <c r="AK77" s="130" t="s">
        <v>1631</v>
      </c>
      <c r="AL77" s="130">
        <v>2014</v>
      </c>
      <c r="AM77" s="130">
        <v>2014</v>
      </c>
      <c r="AN77" s="130">
        <v>2015</v>
      </c>
      <c r="AO77" s="130" t="s">
        <v>423</v>
      </c>
      <c r="AP77" s="45"/>
    </row>
    <row r="78" spans="1:42" s="20" customFormat="1" ht="72">
      <c r="A78" s="312">
        <v>74</v>
      </c>
      <c r="B78" s="18" t="s">
        <v>316</v>
      </c>
      <c r="C78" s="18" t="s">
        <v>419</v>
      </c>
      <c r="D78" s="18" t="s">
        <v>1297</v>
      </c>
      <c r="E78" s="18" t="s">
        <v>1298</v>
      </c>
      <c r="F78" s="18" t="s">
        <v>1303</v>
      </c>
      <c r="G78" s="250">
        <v>77346255</v>
      </c>
      <c r="H78" s="6" t="s">
        <v>1292</v>
      </c>
      <c r="I78" s="6" t="s">
        <v>1307</v>
      </c>
      <c r="J78" s="18"/>
      <c r="K78" s="18"/>
      <c r="L78" s="18"/>
      <c r="M78" s="18"/>
      <c r="N78" s="18"/>
      <c r="O78" s="18"/>
      <c r="P78" s="6" t="s">
        <v>3</v>
      </c>
      <c r="Q78" s="251"/>
      <c r="R78" s="250">
        <v>77346255</v>
      </c>
      <c r="S78" s="250">
        <v>77346255</v>
      </c>
      <c r="T78" s="18"/>
      <c r="U78" s="18"/>
      <c r="V78" s="18"/>
      <c r="W78" s="250">
        <f t="shared" si="4"/>
        <v>77346255</v>
      </c>
      <c r="X78" s="6" t="s">
        <v>1584</v>
      </c>
      <c r="Y78" s="18"/>
      <c r="Z78" s="18"/>
      <c r="AA78" s="18"/>
      <c r="AB78" s="18"/>
      <c r="AC78" s="18"/>
      <c r="AD78" s="18"/>
      <c r="AE78" s="18"/>
      <c r="AF78" s="18"/>
      <c r="AG78" s="343">
        <v>42006</v>
      </c>
      <c r="AH78" s="343">
        <v>42006</v>
      </c>
      <c r="AI78" s="18">
        <v>90</v>
      </c>
      <c r="AJ78" s="18"/>
      <c r="AK78" s="18" t="s">
        <v>1624</v>
      </c>
      <c r="AL78" s="6">
        <v>2014</v>
      </c>
      <c r="AM78" s="6">
        <v>2014</v>
      </c>
      <c r="AN78" s="6">
        <v>2015</v>
      </c>
      <c r="AO78" s="6" t="s">
        <v>3</v>
      </c>
      <c r="AP78" s="45"/>
    </row>
    <row r="79" spans="1:42" s="20" customFormat="1" ht="84">
      <c r="A79" s="152">
        <v>75</v>
      </c>
      <c r="B79" s="6" t="s">
        <v>316</v>
      </c>
      <c r="C79" s="6" t="s">
        <v>420</v>
      </c>
      <c r="D79" s="6" t="s">
        <v>1299</v>
      </c>
      <c r="E79" s="6" t="s">
        <v>1300</v>
      </c>
      <c r="F79" s="6" t="s">
        <v>1304</v>
      </c>
      <c r="G79" s="37">
        <v>47060002</v>
      </c>
      <c r="H79" s="6" t="s">
        <v>1292</v>
      </c>
      <c r="I79" s="6" t="s">
        <v>1307</v>
      </c>
      <c r="J79" s="6"/>
      <c r="K79" s="6"/>
      <c r="L79" s="6"/>
      <c r="M79" s="6"/>
      <c r="N79" s="6"/>
      <c r="O79" s="6"/>
      <c r="P79" s="6" t="s">
        <v>3</v>
      </c>
      <c r="Q79" s="16"/>
      <c r="R79" s="37">
        <v>47060002</v>
      </c>
      <c r="S79" s="37">
        <v>47060001</v>
      </c>
      <c r="T79" s="6"/>
      <c r="U79" s="6"/>
      <c r="V79" s="6"/>
      <c r="W79" s="37">
        <f t="shared" si="4"/>
        <v>47060001</v>
      </c>
      <c r="X79" s="6" t="s">
        <v>1584</v>
      </c>
      <c r="Y79" s="6"/>
      <c r="Z79" s="6"/>
      <c r="AA79" s="6"/>
      <c r="AB79" s="6"/>
      <c r="AC79" s="6"/>
      <c r="AD79" s="6"/>
      <c r="AE79" s="6"/>
      <c r="AF79" s="6"/>
      <c r="AG79" s="9">
        <v>41988</v>
      </c>
      <c r="AH79" s="9">
        <v>41988</v>
      </c>
      <c r="AI79" s="6">
        <v>100</v>
      </c>
      <c r="AJ79" s="6"/>
      <c r="AK79" s="6" t="s">
        <v>1624</v>
      </c>
      <c r="AL79" s="6">
        <v>2014</v>
      </c>
      <c r="AM79" s="6">
        <v>2014</v>
      </c>
      <c r="AN79" s="6" t="s">
        <v>981</v>
      </c>
      <c r="AO79" s="6" t="s">
        <v>3</v>
      </c>
      <c r="AP79" s="252"/>
    </row>
    <row r="80" spans="1:42" s="20" customFormat="1" ht="72">
      <c r="A80" s="312">
        <v>76</v>
      </c>
      <c r="B80" s="6" t="s">
        <v>316</v>
      </c>
      <c r="C80" s="6" t="s">
        <v>419</v>
      </c>
      <c r="D80" s="6" t="s">
        <v>1301</v>
      </c>
      <c r="E80" s="6" t="s">
        <v>1302</v>
      </c>
      <c r="F80" s="6" t="s">
        <v>1303</v>
      </c>
      <c r="G80" s="37">
        <v>22986935</v>
      </c>
      <c r="H80" s="6" t="s">
        <v>1292</v>
      </c>
      <c r="I80" s="6" t="s">
        <v>1307</v>
      </c>
      <c r="J80" s="6"/>
      <c r="K80" s="6"/>
      <c r="L80" s="6"/>
      <c r="M80" s="6"/>
      <c r="N80" s="6"/>
      <c r="O80" s="6"/>
      <c r="P80" s="6" t="s">
        <v>3</v>
      </c>
      <c r="Q80" s="16"/>
      <c r="R80" s="37">
        <v>22986935</v>
      </c>
      <c r="S80" s="37">
        <v>22986935</v>
      </c>
      <c r="T80" s="6"/>
      <c r="U80" s="6"/>
      <c r="V80" s="6"/>
      <c r="W80" s="37">
        <f t="shared" si="4"/>
        <v>22986935</v>
      </c>
      <c r="X80" s="6" t="s">
        <v>1584</v>
      </c>
      <c r="Y80" s="6"/>
      <c r="Z80" s="6"/>
      <c r="AA80" s="6"/>
      <c r="AB80" s="6"/>
      <c r="AC80" s="6"/>
      <c r="AD80" s="6"/>
      <c r="AE80" s="6"/>
      <c r="AF80" s="6"/>
      <c r="AG80" s="9">
        <v>41988</v>
      </c>
      <c r="AH80" s="9">
        <v>41988</v>
      </c>
      <c r="AI80" s="6">
        <v>75</v>
      </c>
      <c r="AJ80" s="6"/>
      <c r="AK80" s="6" t="s">
        <v>1624</v>
      </c>
      <c r="AL80" s="6">
        <v>2014</v>
      </c>
      <c r="AM80" s="6">
        <v>2014</v>
      </c>
      <c r="AN80" s="6" t="s">
        <v>981</v>
      </c>
      <c r="AO80" s="6" t="s">
        <v>3</v>
      </c>
      <c r="AP80" s="252"/>
    </row>
    <row r="81" spans="1:42" s="20" customFormat="1" ht="108">
      <c r="A81" s="398">
        <v>77</v>
      </c>
      <c r="B81" s="6" t="s">
        <v>521</v>
      </c>
      <c r="C81" s="6" t="s">
        <v>1645</v>
      </c>
      <c r="D81" s="6" t="s">
        <v>1822</v>
      </c>
      <c r="E81" s="6" t="s">
        <v>1823</v>
      </c>
      <c r="F81" s="6" t="s">
        <v>1824</v>
      </c>
      <c r="G81" s="37"/>
      <c r="H81" s="6" t="s">
        <v>1815</v>
      </c>
      <c r="I81" s="6"/>
      <c r="J81" s="6"/>
      <c r="K81" s="6"/>
      <c r="L81" s="6"/>
      <c r="M81" s="6"/>
      <c r="N81" s="6"/>
      <c r="O81" s="6" t="s">
        <v>1852</v>
      </c>
      <c r="P81" s="6" t="s">
        <v>180</v>
      </c>
      <c r="Q81" s="16"/>
      <c r="R81" s="37"/>
      <c r="S81" s="37"/>
      <c r="T81" s="6"/>
      <c r="U81" s="6"/>
      <c r="V81" s="6"/>
      <c r="W81" s="37"/>
      <c r="X81" s="6"/>
      <c r="Y81" s="6"/>
      <c r="Z81" s="6"/>
      <c r="AA81" s="6"/>
      <c r="AB81" s="6"/>
      <c r="AC81" s="6"/>
      <c r="AD81" s="6" t="s">
        <v>1826</v>
      </c>
      <c r="AE81" s="6"/>
      <c r="AF81" s="6"/>
      <c r="AG81" s="9"/>
      <c r="AH81" s="9"/>
      <c r="AI81" s="6"/>
      <c r="AJ81" s="6"/>
      <c r="AK81" s="6"/>
      <c r="AL81" s="6">
        <v>2015</v>
      </c>
      <c r="AM81" s="6">
        <v>2015</v>
      </c>
      <c r="AN81" s="6"/>
      <c r="AO81" s="389" t="s">
        <v>1825</v>
      </c>
      <c r="AP81" s="45"/>
    </row>
    <row r="82" spans="1:41" s="20" customFormat="1" ht="180">
      <c r="A82" s="152">
        <v>78</v>
      </c>
      <c r="B82" s="6" t="s">
        <v>521</v>
      </c>
      <c r="C82" s="6" t="s">
        <v>419</v>
      </c>
      <c r="D82" s="6" t="s">
        <v>1500</v>
      </c>
      <c r="E82" s="41" t="s">
        <v>1454</v>
      </c>
      <c r="F82" s="6" t="s">
        <v>1502</v>
      </c>
      <c r="G82" s="37">
        <v>215649000</v>
      </c>
      <c r="H82" s="6" t="s">
        <v>1455</v>
      </c>
      <c r="I82" s="6" t="s">
        <v>1504</v>
      </c>
      <c r="J82" s="6"/>
      <c r="K82" s="6"/>
      <c r="L82" s="6"/>
      <c r="M82" s="6"/>
      <c r="N82" s="6"/>
      <c r="O82" s="6" t="s">
        <v>1595</v>
      </c>
      <c r="P82" s="6" t="s">
        <v>364</v>
      </c>
      <c r="Q82" s="16"/>
      <c r="R82" s="43"/>
      <c r="S82" s="43"/>
      <c r="T82" s="6"/>
      <c r="U82" s="6"/>
      <c r="V82" s="6"/>
      <c r="W82" s="6"/>
      <c r="X82" s="6"/>
      <c r="Y82" s="258"/>
      <c r="Z82" s="258"/>
      <c r="AA82" s="258"/>
      <c r="AB82" s="258"/>
      <c r="AC82" s="258"/>
      <c r="AD82" s="258"/>
      <c r="AE82" s="258"/>
      <c r="AF82" s="258"/>
      <c r="AG82" s="258"/>
      <c r="AH82" s="258"/>
      <c r="AI82" s="258"/>
      <c r="AJ82" s="258"/>
      <c r="AK82" s="258"/>
      <c r="AL82" s="6" t="s">
        <v>981</v>
      </c>
      <c r="AM82" s="6"/>
      <c r="AN82" s="6"/>
      <c r="AO82" s="6" t="s">
        <v>364</v>
      </c>
    </row>
    <row r="83" spans="1:41" s="20" customFormat="1" ht="180">
      <c r="A83" s="312">
        <v>79</v>
      </c>
      <c r="B83" s="6" t="s">
        <v>521</v>
      </c>
      <c r="C83" s="6" t="s">
        <v>419</v>
      </c>
      <c r="D83" s="6" t="s">
        <v>1501</v>
      </c>
      <c r="E83" s="41" t="s">
        <v>1456</v>
      </c>
      <c r="F83" s="6" t="s">
        <v>1503</v>
      </c>
      <c r="G83" s="37">
        <v>215649000</v>
      </c>
      <c r="H83" s="6" t="s">
        <v>1455</v>
      </c>
      <c r="I83" s="6" t="s">
        <v>1505</v>
      </c>
      <c r="J83" s="6"/>
      <c r="K83" s="6"/>
      <c r="L83" s="6"/>
      <c r="M83" s="6"/>
      <c r="N83" s="6"/>
      <c r="O83" s="6" t="s">
        <v>1595</v>
      </c>
      <c r="P83" s="6" t="s">
        <v>364</v>
      </c>
      <c r="Q83" s="16"/>
      <c r="R83" s="43"/>
      <c r="S83" s="43"/>
      <c r="T83" s="6"/>
      <c r="U83" s="6"/>
      <c r="V83" s="6"/>
      <c r="W83" s="6"/>
      <c r="X83" s="6"/>
      <c r="Y83" s="258"/>
      <c r="Z83" s="258"/>
      <c r="AA83" s="258"/>
      <c r="AB83" s="258"/>
      <c r="AC83" s="258"/>
      <c r="AD83" s="258"/>
      <c r="AE83" s="258"/>
      <c r="AF83" s="258"/>
      <c r="AG83" s="258"/>
      <c r="AH83" s="258"/>
      <c r="AI83" s="258"/>
      <c r="AJ83" s="258"/>
      <c r="AK83" s="258"/>
      <c r="AL83" s="6" t="s">
        <v>981</v>
      </c>
      <c r="AM83" s="6"/>
      <c r="AN83" s="6"/>
      <c r="AO83" s="6" t="s">
        <v>364</v>
      </c>
    </row>
    <row r="84" spans="1:41" s="20" customFormat="1" ht="108">
      <c r="A84" s="152">
        <v>80</v>
      </c>
      <c r="B84" s="6" t="s">
        <v>316</v>
      </c>
      <c r="C84" s="6" t="s">
        <v>556</v>
      </c>
      <c r="D84" s="6" t="s">
        <v>1412</v>
      </c>
      <c r="E84" s="6" t="s">
        <v>1599</v>
      </c>
      <c r="F84" s="6" t="s">
        <v>1424</v>
      </c>
      <c r="G84" s="37">
        <v>46674802</v>
      </c>
      <c r="H84" s="6" t="s">
        <v>1413</v>
      </c>
      <c r="I84" s="6" t="s">
        <v>1414</v>
      </c>
      <c r="J84" s="6"/>
      <c r="K84" s="6" t="s">
        <v>1607</v>
      </c>
      <c r="L84" s="6" t="s">
        <v>1605</v>
      </c>
      <c r="M84" s="6"/>
      <c r="N84" s="6" t="s">
        <v>1608</v>
      </c>
      <c r="O84" s="6"/>
      <c r="P84" s="6" t="s">
        <v>180</v>
      </c>
      <c r="Q84" s="16"/>
      <c r="R84" s="37">
        <v>46674802</v>
      </c>
      <c r="S84" s="37">
        <v>46674802</v>
      </c>
      <c r="T84" s="6"/>
      <c r="U84" s="6"/>
      <c r="V84" s="37">
        <v>466748</v>
      </c>
      <c r="W84" s="43">
        <f>S84+U84+V84</f>
        <v>47141550</v>
      </c>
      <c r="X84" s="6"/>
      <c r="Y84" s="6"/>
      <c r="Z84" s="6"/>
      <c r="AA84" s="6"/>
      <c r="AB84" s="6"/>
      <c r="AC84" s="6"/>
      <c r="AD84" s="6"/>
      <c r="AE84" s="6"/>
      <c r="AF84" s="6" t="s">
        <v>1606</v>
      </c>
      <c r="AG84" s="6"/>
      <c r="AH84" s="6"/>
      <c r="AI84" s="6">
        <v>45</v>
      </c>
      <c r="AJ84" s="6"/>
      <c r="AK84" s="6" t="s">
        <v>1882</v>
      </c>
      <c r="AL84" s="6">
        <v>2015</v>
      </c>
      <c r="AM84" s="6">
        <v>2015</v>
      </c>
      <c r="AN84" s="6">
        <v>2015</v>
      </c>
      <c r="AO84" s="6" t="s">
        <v>180</v>
      </c>
    </row>
    <row r="85" spans="1:41" s="397" customFormat="1" ht="60">
      <c r="A85" s="395">
        <v>81</v>
      </c>
      <c r="B85" s="389" t="s">
        <v>316</v>
      </c>
      <c r="C85" s="389" t="s">
        <v>418</v>
      </c>
      <c r="D85" s="389" t="s">
        <v>1806</v>
      </c>
      <c r="E85" s="389" t="s">
        <v>1807</v>
      </c>
      <c r="F85" s="389" t="s">
        <v>1808</v>
      </c>
      <c r="G85" s="391">
        <v>43931758</v>
      </c>
      <c r="H85" s="389" t="s">
        <v>1809</v>
      </c>
      <c r="I85" s="389" t="s">
        <v>1810</v>
      </c>
      <c r="J85" s="389"/>
      <c r="K85" s="389"/>
      <c r="L85" s="389"/>
      <c r="M85" s="389"/>
      <c r="N85" s="389"/>
      <c r="O85" s="389"/>
      <c r="P85" s="389" t="s">
        <v>502</v>
      </c>
      <c r="Q85" s="396"/>
      <c r="R85" s="389"/>
      <c r="S85" s="389"/>
      <c r="T85" s="389"/>
      <c r="U85" s="389"/>
      <c r="V85" s="389"/>
      <c r="W85" s="389"/>
      <c r="X85" s="389"/>
      <c r="Y85" s="389"/>
      <c r="Z85" s="389"/>
      <c r="AA85" s="389"/>
      <c r="AB85" s="389"/>
      <c r="AC85" s="389"/>
      <c r="AD85" s="389"/>
      <c r="AE85" s="389"/>
      <c r="AF85" s="389"/>
      <c r="AG85" s="389"/>
      <c r="AH85" s="389"/>
      <c r="AI85" s="389"/>
      <c r="AJ85" s="389"/>
      <c r="AK85" s="389"/>
      <c r="AL85" s="389">
        <v>2015</v>
      </c>
      <c r="AM85" s="389"/>
      <c r="AN85" s="389"/>
      <c r="AO85" s="389" t="s">
        <v>1811</v>
      </c>
    </row>
    <row r="86" spans="1:41" s="397" customFormat="1" ht="72">
      <c r="A86" s="395">
        <v>82</v>
      </c>
      <c r="B86" s="389" t="s">
        <v>316</v>
      </c>
      <c r="C86" s="389" t="s">
        <v>1352</v>
      </c>
      <c r="D86" s="389" t="s">
        <v>1812</v>
      </c>
      <c r="E86" s="389" t="s">
        <v>1813</v>
      </c>
      <c r="F86" s="389" t="s">
        <v>1814</v>
      </c>
      <c r="G86" s="391">
        <v>32998101</v>
      </c>
      <c r="H86" s="389" t="s">
        <v>1815</v>
      </c>
      <c r="I86" s="389"/>
      <c r="J86" s="389"/>
      <c r="K86" s="389"/>
      <c r="L86" s="389"/>
      <c r="M86" s="389"/>
      <c r="N86" s="389" t="s">
        <v>1816</v>
      </c>
      <c r="O86" s="389" t="s">
        <v>1881</v>
      </c>
      <c r="P86" s="389" t="s">
        <v>180</v>
      </c>
      <c r="Q86" s="396"/>
      <c r="R86" s="389"/>
      <c r="S86" s="389"/>
      <c r="T86" s="389"/>
      <c r="U86" s="389"/>
      <c r="V86" s="389"/>
      <c r="W86" s="389"/>
      <c r="X86" s="389"/>
      <c r="Y86" s="389"/>
      <c r="Z86" s="389"/>
      <c r="AA86" s="389"/>
      <c r="AB86" s="389"/>
      <c r="AC86" s="389"/>
      <c r="AD86" s="389"/>
      <c r="AE86" s="389"/>
      <c r="AF86" s="389"/>
      <c r="AG86" s="389"/>
      <c r="AH86" s="389"/>
      <c r="AI86" s="389"/>
      <c r="AJ86" s="389"/>
      <c r="AK86" s="389" t="s">
        <v>1850</v>
      </c>
      <c r="AL86" s="389">
        <v>2015</v>
      </c>
      <c r="AM86" s="389">
        <v>2015</v>
      </c>
      <c r="AN86" s="389"/>
      <c r="AO86" s="389" t="s">
        <v>180</v>
      </c>
    </row>
    <row r="87" spans="1:41" s="397" customFormat="1" ht="108">
      <c r="A87" s="395">
        <v>83</v>
      </c>
      <c r="B87" s="389" t="s">
        <v>521</v>
      </c>
      <c r="C87" s="389" t="s">
        <v>1645</v>
      </c>
      <c r="D87" s="389" t="s">
        <v>1817</v>
      </c>
      <c r="E87" s="389" t="s">
        <v>1818</v>
      </c>
      <c r="F87" s="389" t="s">
        <v>1819</v>
      </c>
      <c r="G87" s="391">
        <v>84655575</v>
      </c>
      <c r="H87" s="389" t="s">
        <v>1820</v>
      </c>
      <c r="I87" s="389" t="s">
        <v>1821</v>
      </c>
      <c r="J87" s="389"/>
      <c r="K87" s="389"/>
      <c r="L87" s="389"/>
      <c r="M87" s="389"/>
      <c r="N87" s="389"/>
      <c r="O87" s="389"/>
      <c r="P87" s="389" t="s">
        <v>502</v>
      </c>
      <c r="Q87" s="396"/>
      <c r="R87" s="389"/>
      <c r="S87" s="389"/>
      <c r="T87" s="389"/>
      <c r="U87" s="389"/>
      <c r="V87" s="389"/>
      <c r="W87" s="389"/>
      <c r="X87" s="389"/>
      <c r="Y87" s="389"/>
      <c r="Z87" s="389"/>
      <c r="AA87" s="389"/>
      <c r="AB87" s="389"/>
      <c r="AC87" s="389"/>
      <c r="AD87" s="389"/>
      <c r="AE87" s="389"/>
      <c r="AF87" s="389"/>
      <c r="AG87" s="389"/>
      <c r="AH87" s="389"/>
      <c r="AI87" s="389"/>
      <c r="AJ87" s="389"/>
      <c r="AK87" s="389"/>
      <c r="AL87" s="389">
        <v>2015</v>
      </c>
      <c r="AM87" s="389"/>
      <c r="AN87" s="389"/>
      <c r="AO87" s="389" t="s">
        <v>502</v>
      </c>
    </row>
    <row r="88" spans="1:41" s="55" customFormat="1" ht="72">
      <c r="A88" s="395">
        <v>84</v>
      </c>
      <c r="B88" s="389" t="s">
        <v>78</v>
      </c>
      <c r="C88" s="389" t="s">
        <v>556</v>
      </c>
      <c r="D88" s="389" t="s">
        <v>1833</v>
      </c>
      <c r="E88" s="389" t="s">
        <v>1204</v>
      </c>
      <c r="F88" s="389" t="s">
        <v>1834</v>
      </c>
      <c r="G88" s="391">
        <v>61891977</v>
      </c>
      <c r="H88" s="389" t="s">
        <v>1820</v>
      </c>
      <c r="I88" s="389" t="s">
        <v>1832</v>
      </c>
      <c r="J88" s="389"/>
      <c r="K88" s="389"/>
      <c r="L88" s="389"/>
      <c r="M88" s="389"/>
      <c r="N88" s="389"/>
      <c r="O88" s="389"/>
      <c r="P88" s="389" t="s">
        <v>502</v>
      </c>
      <c r="Q88" s="396"/>
      <c r="R88" s="389"/>
      <c r="S88" s="389"/>
      <c r="T88" s="389"/>
      <c r="U88" s="389"/>
      <c r="V88" s="389"/>
      <c r="W88" s="389"/>
      <c r="X88" s="389"/>
      <c r="Y88" s="389"/>
      <c r="Z88" s="389"/>
      <c r="AA88" s="389"/>
      <c r="AB88" s="389"/>
      <c r="AC88" s="389"/>
      <c r="AD88" s="389"/>
      <c r="AE88" s="389"/>
      <c r="AF88" s="389"/>
      <c r="AG88" s="389"/>
      <c r="AH88" s="389"/>
      <c r="AI88" s="389"/>
      <c r="AJ88" s="389"/>
      <c r="AK88" s="389"/>
      <c r="AL88" s="389">
        <v>2015</v>
      </c>
      <c r="AM88" s="389"/>
      <c r="AN88" s="389"/>
      <c r="AO88" s="389" t="s">
        <v>502</v>
      </c>
    </row>
    <row r="89" spans="1:41" s="55" customFormat="1" ht="84">
      <c r="A89" s="395">
        <v>85</v>
      </c>
      <c r="B89" s="389" t="s">
        <v>78</v>
      </c>
      <c r="C89" s="389" t="s">
        <v>556</v>
      </c>
      <c r="D89" s="389" t="s">
        <v>1835</v>
      </c>
      <c r="E89" s="389" t="s">
        <v>1836</v>
      </c>
      <c r="F89" s="389" t="s">
        <v>1837</v>
      </c>
      <c r="G89" s="391">
        <v>44604638</v>
      </c>
      <c r="H89" s="389" t="s">
        <v>1809</v>
      </c>
      <c r="I89" s="389" t="s">
        <v>1838</v>
      </c>
      <c r="J89" s="389"/>
      <c r="K89" s="389"/>
      <c r="L89" s="389"/>
      <c r="M89" s="389"/>
      <c r="N89" s="389"/>
      <c r="O89" s="389"/>
      <c r="P89" s="389" t="s">
        <v>502</v>
      </c>
      <c r="Q89" s="396"/>
      <c r="R89" s="389"/>
      <c r="S89" s="389"/>
      <c r="T89" s="389"/>
      <c r="U89" s="389"/>
      <c r="V89" s="389"/>
      <c r="W89" s="389"/>
      <c r="X89" s="389"/>
      <c r="Y89" s="389"/>
      <c r="Z89" s="389"/>
      <c r="AA89" s="389"/>
      <c r="AB89" s="389"/>
      <c r="AC89" s="389"/>
      <c r="AD89" s="389"/>
      <c r="AE89" s="389"/>
      <c r="AF89" s="389"/>
      <c r="AG89" s="389"/>
      <c r="AH89" s="389"/>
      <c r="AI89" s="389"/>
      <c r="AJ89" s="389"/>
      <c r="AK89" s="389"/>
      <c r="AL89" s="389">
        <v>2015</v>
      </c>
      <c r="AM89" s="389"/>
      <c r="AN89" s="389"/>
      <c r="AO89" s="389" t="s">
        <v>1811</v>
      </c>
    </row>
    <row r="90" s="55" customFormat="1" ht="12">
      <c r="Q90" s="113"/>
    </row>
    <row r="91" s="55" customFormat="1" ht="12">
      <c r="Q91" s="113"/>
    </row>
    <row r="92" s="55" customFormat="1" ht="12">
      <c r="Q92" s="113"/>
    </row>
    <row r="93" s="55" customFormat="1" ht="12">
      <c r="Q93" s="113"/>
    </row>
    <row r="94" s="55" customFormat="1" ht="12">
      <c r="Q94" s="113"/>
    </row>
    <row r="95" s="55" customFormat="1" ht="12">
      <c r="Q95" s="113"/>
    </row>
    <row r="96" s="55" customFormat="1" ht="12">
      <c r="Q96" s="113"/>
    </row>
    <row r="97" s="55" customFormat="1" ht="12">
      <c r="Q97" s="113"/>
    </row>
    <row r="98" s="55" customFormat="1" ht="12">
      <c r="Q98" s="113"/>
    </row>
    <row r="99" s="55" customFormat="1" ht="12">
      <c r="Q99" s="113"/>
    </row>
    <row r="100" s="55" customFormat="1" ht="12">
      <c r="Q100" s="113"/>
    </row>
    <row r="101" s="55" customFormat="1" ht="12">
      <c r="Q101" s="113"/>
    </row>
    <row r="102" s="55" customFormat="1" ht="12">
      <c r="Q102" s="113"/>
    </row>
    <row r="103" s="55" customFormat="1" ht="12">
      <c r="Q103" s="113"/>
    </row>
    <row r="104" s="55" customFormat="1" ht="12">
      <c r="Q104" s="113"/>
    </row>
    <row r="105" s="55" customFormat="1" ht="12">
      <c r="Q105" s="113"/>
    </row>
    <row r="106" s="55" customFormat="1" ht="12">
      <c r="Q106" s="113"/>
    </row>
    <row r="107" s="55" customFormat="1" ht="12">
      <c r="Q107" s="113"/>
    </row>
    <row r="108" s="55" customFormat="1" ht="12">
      <c r="Q108" s="113"/>
    </row>
    <row r="109" s="55" customFormat="1" ht="12">
      <c r="Q109" s="113"/>
    </row>
    <row r="110" s="55" customFormat="1" ht="12">
      <c r="Q110" s="113"/>
    </row>
    <row r="111" s="55" customFormat="1" ht="12">
      <c r="Q111" s="113"/>
    </row>
    <row r="112" s="55" customFormat="1" ht="12">
      <c r="Q112" s="113"/>
    </row>
    <row r="113" s="55" customFormat="1" ht="12">
      <c r="Q113" s="113"/>
    </row>
    <row r="114" s="55" customFormat="1" ht="12">
      <c r="Q114" s="113"/>
    </row>
    <row r="115" s="55" customFormat="1" ht="12">
      <c r="Q115" s="113"/>
    </row>
    <row r="116" s="55" customFormat="1" ht="12">
      <c r="Q116" s="113"/>
    </row>
    <row r="117" s="55" customFormat="1" ht="12">
      <c r="Q117" s="113"/>
    </row>
    <row r="118" s="55" customFormat="1" ht="12">
      <c r="Q118" s="113"/>
    </row>
    <row r="119" s="55" customFormat="1" ht="12">
      <c r="Q119" s="113"/>
    </row>
    <row r="120" s="55" customFormat="1" ht="12">
      <c r="Q120" s="113"/>
    </row>
    <row r="121" s="55" customFormat="1" ht="12">
      <c r="Q121" s="113"/>
    </row>
    <row r="122" s="55" customFormat="1" ht="12">
      <c r="Q122" s="113"/>
    </row>
    <row r="123" s="55" customFormat="1" ht="12">
      <c r="Q123" s="113"/>
    </row>
    <row r="124" s="55" customFormat="1" ht="12">
      <c r="Q124" s="113"/>
    </row>
    <row r="125" s="55" customFormat="1" ht="12">
      <c r="Q125" s="113"/>
    </row>
    <row r="126" s="55" customFormat="1" ht="12">
      <c r="Q126" s="113"/>
    </row>
    <row r="127" s="55" customFormat="1" ht="12">
      <c r="Q127" s="113"/>
    </row>
    <row r="128" s="55" customFormat="1" ht="12">
      <c r="Q128" s="113"/>
    </row>
    <row r="129" s="55" customFormat="1" ht="12">
      <c r="Q129" s="113"/>
    </row>
    <row r="130" s="55" customFormat="1" ht="12">
      <c r="Q130" s="113"/>
    </row>
    <row r="131" s="55" customFormat="1" ht="12">
      <c r="Q131" s="113"/>
    </row>
    <row r="132" s="55" customFormat="1" ht="12">
      <c r="Q132" s="113"/>
    </row>
    <row r="133" s="55" customFormat="1" ht="12">
      <c r="Q133" s="113"/>
    </row>
    <row r="134" s="55" customFormat="1" ht="12">
      <c r="Q134" s="113"/>
    </row>
    <row r="135" s="55" customFormat="1" ht="12">
      <c r="Q135" s="113"/>
    </row>
    <row r="136" s="55" customFormat="1" ht="12">
      <c r="Q136" s="113"/>
    </row>
    <row r="137" s="55" customFormat="1" ht="12">
      <c r="Q137" s="113"/>
    </row>
    <row r="138" s="55" customFormat="1" ht="12">
      <c r="Q138" s="113"/>
    </row>
    <row r="139" s="55" customFormat="1" ht="12">
      <c r="Q139" s="113"/>
    </row>
    <row r="140" s="55" customFormat="1" ht="12">
      <c r="Q140" s="113"/>
    </row>
    <row r="141" s="55" customFormat="1" ht="12">
      <c r="Q141" s="113"/>
    </row>
    <row r="142" s="55" customFormat="1" ht="12">
      <c r="Q142" s="113"/>
    </row>
    <row r="143" s="55" customFormat="1" ht="12">
      <c r="Q143" s="113"/>
    </row>
    <row r="144" s="55" customFormat="1" ht="12">
      <c r="Q144" s="113"/>
    </row>
    <row r="145" s="55" customFormat="1" ht="12">
      <c r="Q145" s="113"/>
    </row>
    <row r="146" s="55" customFormat="1" ht="12">
      <c r="Q146" s="113"/>
    </row>
    <row r="147" s="55" customFormat="1" ht="12">
      <c r="Q147" s="113"/>
    </row>
    <row r="148" s="55" customFormat="1" ht="12">
      <c r="Q148" s="113"/>
    </row>
    <row r="149" s="55" customFormat="1" ht="12">
      <c r="Q149" s="113"/>
    </row>
    <row r="150" s="55" customFormat="1" ht="12">
      <c r="Q150" s="113"/>
    </row>
    <row r="151" s="55" customFormat="1" ht="12">
      <c r="Q151" s="113"/>
    </row>
    <row r="152" s="55" customFormat="1" ht="12">
      <c r="Q152" s="113"/>
    </row>
    <row r="153" s="55" customFormat="1" ht="12">
      <c r="Q153" s="113"/>
    </row>
    <row r="154" ht="12">
      <c r="Q154" s="90"/>
    </row>
    <row r="155" ht="12">
      <c r="Q155" s="90"/>
    </row>
    <row r="156" ht="12">
      <c r="Q156" s="90"/>
    </row>
    <row r="157" ht="12">
      <c r="Q157" s="90"/>
    </row>
    <row r="158" ht="12">
      <c r="Q158" s="90"/>
    </row>
    <row r="159" ht="12">
      <c r="Q159" s="90"/>
    </row>
    <row r="160" ht="12">
      <c r="Q160" s="90"/>
    </row>
    <row r="161" ht="12">
      <c r="Q161" s="90"/>
    </row>
    <row r="162" ht="12">
      <c r="Q162" s="90"/>
    </row>
    <row r="163" ht="12">
      <c r="Q163" s="90"/>
    </row>
    <row r="164" ht="12">
      <c r="Q164" s="90"/>
    </row>
    <row r="165" ht="12">
      <c r="Q165" s="90"/>
    </row>
    <row r="166" ht="12">
      <c r="Q166" s="90"/>
    </row>
    <row r="167" ht="12">
      <c r="Q167" s="90"/>
    </row>
    <row r="168" ht="12">
      <c r="Q168" s="90"/>
    </row>
    <row r="169" ht="12">
      <c r="Q169" s="90"/>
    </row>
    <row r="170" ht="12">
      <c r="Q170" s="90"/>
    </row>
    <row r="171" ht="12">
      <c r="Q171" s="90"/>
    </row>
    <row r="172" ht="12">
      <c r="Q172" s="90"/>
    </row>
    <row r="173" ht="12">
      <c r="Q173" s="90"/>
    </row>
    <row r="174" ht="12">
      <c r="Q174" s="90"/>
    </row>
    <row r="175" ht="12">
      <c r="Q175" s="90"/>
    </row>
    <row r="176" ht="12">
      <c r="Q176" s="90"/>
    </row>
    <row r="177" ht="12">
      <c r="Q177" s="90"/>
    </row>
    <row r="178" ht="12">
      <c r="Q178" s="90"/>
    </row>
    <row r="179" ht="12">
      <c r="Q179" s="90"/>
    </row>
    <row r="180" ht="12">
      <c r="Q180" s="90"/>
    </row>
    <row r="181" ht="12">
      <c r="Q181" s="90"/>
    </row>
    <row r="182" ht="12">
      <c r="Q182" s="90"/>
    </row>
    <row r="183" ht="12">
      <c r="Q183" s="90"/>
    </row>
    <row r="184" ht="12">
      <c r="Q184" s="90"/>
    </row>
    <row r="185" ht="12">
      <c r="Q185" s="90"/>
    </row>
    <row r="186" ht="12">
      <c r="Q186" s="90"/>
    </row>
    <row r="187" ht="12">
      <c r="Q187" s="90"/>
    </row>
    <row r="188" ht="12">
      <c r="Q188" s="90"/>
    </row>
    <row r="189" ht="12">
      <c r="Q189" s="90"/>
    </row>
    <row r="190" ht="12">
      <c r="Q190" s="90"/>
    </row>
    <row r="191" ht="12">
      <c r="Q191" s="90"/>
    </row>
    <row r="192" ht="12">
      <c r="Q192" s="90"/>
    </row>
    <row r="193" ht="12">
      <c r="Q193" s="90"/>
    </row>
    <row r="194" ht="12">
      <c r="Q194" s="90"/>
    </row>
    <row r="195" ht="12">
      <c r="Q195" s="90"/>
    </row>
    <row r="196" ht="12">
      <c r="Q196" s="90"/>
    </row>
    <row r="197" ht="12">
      <c r="Q197" s="90"/>
    </row>
    <row r="198" ht="12">
      <c r="Q198" s="90"/>
    </row>
    <row r="199" ht="12">
      <c r="Q199" s="90"/>
    </row>
    <row r="200" ht="12">
      <c r="Q200" s="90"/>
    </row>
    <row r="201" ht="12">
      <c r="Q201" s="90"/>
    </row>
    <row r="202" ht="12">
      <c r="Q202" s="90"/>
    </row>
    <row r="203" ht="12">
      <c r="Q203" s="90"/>
    </row>
    <row r="204" ht="12">
      <c r="Q204" s="90"/>
    </row>
    <row r="205" ht="12">
      <c r="Q205" s="90"/>
    </row>
    <row r="206" ht="12">
      <c r="Q206" s="90"/>
    </row>
    <row r="207" ht="12">
      <c r="Q207" s="90"/>
    </row>
    <row r="208" ht="12">
      <c r="Q208" s="90"/>
    </row>
    <row r="209" ht="12">
      <c r="Q209" s="90"/>
    </row>
    <row r="210" ht="12">
      <c r="Q210" s="90"/>
    </row>
    <row r="211" ht="12">
      <c r="Q211" s="90"/>
    </row>
    <row r="212" ht="12">
      <c r="Q212" s="90"/>
    </row>
    <row r="213" ht="12">
      <c r="Q213" s="90"/>
    </row>
    <row r="214" ht="12">
      <c r="Q214" s="90"/>
    </row>
    <row r="215" ht="12">
      <c r="Q215" s="90"/>
    </row>
    <row r="216" ht="12">
      <c r="Q216" s="90"/>
    </row>
    <row r="217" ht="12">
      <c r="Q217" s="90"/>
    </row>
    <row r="218" ht="12">
      <c r="Q218" s="90"/>
    </row>
    <row r="219" ht="12">
      <c r="Q219" s="90"/>
    </row>
    <row r="220" ht="12">
      <c r="Q220" s="90"/>
    </row>
    <row r="221" ht="12">
      <c r="Q221" s="90"/>
    </row>
    <row r="222" ht="12">
      <c r="Q222" s="90"/>
    </row>
    <row r="223" ht="12">
      <c r="Q223" s="90"/>
    </row>
    <row r="224" ht="12">
      <c r="Q224" s="90"/>
    </row>
    <row r="225" ht="12">
      <c r="Q225" s="90"/>
    </row>
    <row r="226" ht="12">
      <c r="Q226" s="90"/>
    </row>
    <row r="227" ht="12">
      <c r="Q227" s="90"/>
    </row>
    <row r="228" ht="12">
      <c r="Q228" s="90"/>
    </row>
    <row r="229" ht="12">
      <c r="Q229" s="90"/>
    </row>
    <row r="230" ht="12">
      <c r="Q230" s="90"/>
    </row>
    <row r="231" ht="12">
      <c r="Q231" s="90"/>
    </row>
    <row r="232" ht="12">
      <c r="Q232" s="90"/>
    </row>
    <row r="233" ht="12">
      <c r="Q233" s="90"/>
    </row>
    <row r="234" ht="12">
      <c r="Q234" s="90"/>
    </row>
    <row r="235" ht="12">
      <c r="Q235" s="90"/>
    </row>
    <row r="236" ht="12">
      <c r="Q236" s="90"/>
    </row>
    <row r="237" ht="12">
      <c r="Q237" s="90"/>
    </row>
    <row r="238" ht="12">
      <c r="Q238" s="90"/>
    </row>
    <row r="239" ht="12">
      <c r="Q239" s="90"/>
    </row>
    <row r="240" ht="12">
      <c r="Q240" s="90"/>
    </row>
    <row r="241" ht="12">
      <c r="Q241" s="90"/>
    </row>
    <row r="242" ht="12">
      <c r="Q242" s="90"/>
    </row>
    <row r="243" ht="12">
      <c r="Q243" s="90"/>
    </row>
    <row r="244" ht="12">
      <c r="Q244" s="90"/>
    </row>
    <row r="245" ht="12">
      <c r="Q245" s="90"/>
    </row>
    <row r="246" ht="12">
      <c r="Q246" s="90"/>
    </row>
    <row r="247" ht="12">
      <c r="Q247" s="90"/>
    </row>
    <row r="248" ht="12">
      <c r="Q248" s="90"/>
    </row>
    <row r="249" ht="12">
      <c r="Q249" s="90"/>
    </row>
    <row r="250" ht="12">
      <c r="Q250" s="90"/>
    </row>
    <row r="251" ht="12">
      <c r="Q251" s="90"/>
    </row>
    <row r="252" ht="12">
      <c r="Q252" s="90"/>
    </row>
    <row r="253" ht="12">
      <c r="Q253" s="90"/>
    </row>
    <row r="254" ht="12">
      <c r="Q254" s="90"/>
    </row>
    <row r="255" ht="12">
      <c r="Q255" s="90"/>
    </row>
    <row r="256" ht="12">
      <c r="Q256" s="90"/>
    </row>
    <row r="257" ht="12">
      <c r="Q257" s="90"/>
    </row>
    <row r="258" ht="12">
      <c r="Q258" s="90"/>
    </row>
    <row r="259" ht="12">
      <c r="Q259" s="90"/>
    </row>
    <row r="260" ht="12">
      <c r="Q260" s="90"/>
    </row>
    <row r="261" ht="12">
      <c r="Q261" s="90"/>
    </row>
    <row r="262" ht="12">
      <c r="Q262" s="90"/>
    </row>
    <row r="263" ht="12">
      <c r="Q263" s="90"/>
    </row>
    <row r="264" ht="12">
      <c r="Q264" s="90"/>
    </row>
    <row r="265" ht="12">
      <c r="Q265" s="90"/>
    </row>
    <row r="266" ht="12">
      <c r="Q266" s="90"/>
    </row>
    <row r="267" ht="12">
      <c r="Q267" s="90"/>
    </row>
    <row r="268" ht="12">
      <c r="Q268" s="90"/>
    </row>
    <row r="269" ht="12">
      <c r="Q269" s="90"/>
    </row>
    <row r="270" ht="12">
      <c r="Q270" s="90"/>
    </row>
    <row r="271" ht="12">
      <c r="Q271" s="90"/>
    </row>
    <row r="272" ht="12">
      <c r="Q272" s="90"/>
    </row>
    <row r="273" ht="12">
      <c r="Q273" s="90"/>
    </row>
    <row r="274" ht="12">
      <c r="Q274" s="90"/>
    </row>
    <row r="275" ht="12">
      <c r="Q275" s="90"/>
    </row>
    <row r="276" ht="12">
      <c r="Q276" s="90"/>
    </row>
    <row r="277" ht="12">
      <c r="Q277" s="90"/>
    </row>
    <row r="278" ht="12">
      <c r="Q278" s="90"/>
    </row>
    <row r="279" ht="12">
      <c r="Q279" s="90"/>
    </row>
    <row r="280" ht="12">
      <c r="Q280" s="90"/>
    </row>
    <row r="281" ht="12">
      <c r="Q281" s="90"/>
    </row>
    <row r="282" ht="12">
      <c r="Q282" s="90"/>
    </row>
    <row r="283" ht="12">
      <c r="Q283" s="90"/>
    </row>
    <row r="284" ht="12">
      <c r="Q284" s="90"/>
    </row>
    <row r="285" ht="12">
      <c r="Q285" s="90"/>
    </row>
    <row r="286" ht="12">
      <c r="Q286" s="90"/>
    </row>
    <row r="287" ht="12">
      <c r="Q287" s="90"/>
    </row>
    <row r="288" ht="12">
      <c r="Q288" s="90"/>
    </row>
    <row r="289" ht="12">
      <c r="Q289" s="90"/>
    </row>
    <row r="290" ht="12">
      <c r="Q290" s="90"/>
    </row>
    <row r="291" ht="12">
      <c r="Q291" s="90"/>
    </row>
    <row r="292" ht="12">
      <c r="Q292" s="90"/>
    </row>
    <row r="293" ht="12">
      <c r="Q293" s="90"/>
    </row>
    <row r="294" ht="12">
      <c r="Q294" s="90"/>
    </row>
    <row r="295" ht="12">
      <c r="Q295" s="90"/>
    </row>
    <row r="296" ht="12">
      <c r="Q296" s="90"/>
    </row>
    <row r="297" ht="12">
      <c r="Q297" s="90"/>
    </row>
    <row r="298" ht="12">
      <c r="Q298" s="90"/>
    </row>
    <row r="299" ht="12">
      <c r="Q299" s="90"/>
    </row>
    <row r="300" ht="12">
      <c r="Q300" s="90"/>
    </row>
    <row r="301" ht="12">
      <c r="Q301" s="90"/>
    </row>
    <row r="302" ht="12">
      <c r="Q302" s="90"/>
    </row>
    <row r="303" ht="12">
      <c r="Q303" s="90"/>
    </row>
    <row r="304" ht="12">
      <c r="Q304" s="90"/>
    </row>
    <row r="305" ht="12">
      <c r="Q305" s="90"/>
    </row>
    <row r="306" ht="12">
      <c r="Q306" s="90"/>
    </row>
    <row r="307" ht="12">
      <c r="Q307" s="90"/>
    </row>
    <row r="308" ht="12">
      <c r="Q308" s="90"/>
    </row>
    <row r="309" ht="12">
      <c r="Q309" s="90"/>
    </row>
    <row r="310" ht="12">
      <c r="Q310" s="90"/>
    </row>
    <row r="311" ht="12">
      <c r="Q311" s="90"/>
    </row>
    <row r="312" ht="12">
      <c r="Q312" s="90"/>
    </row>
    <row r="313" ht="12">
      <c r="Q313" s="90"/>
    </row>
    <row r="314" ht="12">
      <c r="Q314" s="90"/>
    </row>
    <row r="315" ht="12">
      <c r="Q315" s="90"/>
    </row>
    <row r="316" ht="12">
      <c r="Q316" s="90"/>
    </row>
    <row r="317" ht="12">
      <c r="Q317" s="90"/>
    </row>
    <row r="318" ht="12">
      <c r="Q318" s="90"/>
    </row>
    <row r="319" ht="12">
      <c r="Q319" s="90"/>
    </row>
    <row r="320" ht="12">
      <c r="Q320" s="90"/>
    </row>
    <row r="321" ht="12">
      <c r="Q321" s="90"/>
    </row>
    <row r="322" ht="12">
      <c r="Q322" s="90"/>
    </row>
    <row r="323" ht="12">
      <c r="Q323" s="90"/>
    </row>
    <row r="324" ht="12">
      <c r="Q324" s="90"/>
    </row>
    <row r="325" ht="12">
      <c r="Q325" s="90"/>
    </row>
    <row r="326" ht="12">
      <c r="Q326" s="90"/>
    </row>
    <row r="327" ht="12">
      <c r="Q327" s="90"/>
    </row>
    <row r="328" ht="12">
      <c r="Q328" s="90"/>
    </row>
    <row r="329" ht="12">
      <c r="Q329" s="90"/>
    </row>
    <row r="330" ht="12">
      <c r="Q330" s="90"/>
    </row>
    <row r="331" ht="12">
      <c r="Q331" s="90"/>
    </row>
    <row r="332" ht="12">
      <c r="Q332" s="90"/>
    </row>
    <row r="333" ht="12">
      <c r="Q333" s="90"/>
    </row>
    <row r="334" ht="12">
      <c r="Q334" s="90"/>
    </row>
    <row r="335" ht="12">
      <c r="Q335" s="90"/>
    </row>
    <row r="336" ht="12">
      <c r="Q336" s="90"/>
    </row>
    <row r="337" ht="12">
      <c r="Q337" s="90"/>
    </row>
    <row r="338" ht="12">
      <c r="Q338" s="90"/>
    </row>
    <row r="339" ht="12">
      <c r="Q339" s="90"/>
    </row>
    <row r="340" ht="12">
      <c r="Q340" s="90"/>
    </row>
    <row r="341" ht="12">
      <c r="Q341" s="90"/>
    </row>
    <row r="342" ht="12">
      <c r="Q342" s="90"/>
    </row>
    <row r="343" ht="12">
      <c r="Q343" s="90"/>
    </row>
    <row r="344" ht="12">
      <c r="Q344" s="90"/>
    </row>
    <row r="345" ht="12">
      <c r="Q345" s="90"/>
    </row>
    <row r="346" ht="12">
      <c r="Q346" s="90"/>
    </row>
    <row r="347" ht="12">
      <c r="Q347" s="90"/>
    </row>
    <row r="348" ht="12">
      <c r="Q348" s="90"/>
    </row>
    <row r="349" ht="12">
      <c r="Q349" s="90"/>
    </row>
    <row r="350" ht="12">
      <c r="Q350" s="90"/>
    </row>
    <row r="351" ht="12">
      <c r="Q351" s="90"/>
    </row>
    <row r="352" ht="12">
      <c r="Q352" s="90"/>
    </row>
    <row r="353" ht="12">
      <c r="Q353" s="90"/>
    </row>
    <row r="354" ht="12">
      <c r="Q354" s="90"/>
    </row>
    <row r="355" ht="12">
      <c r="Q355" s="90"/>
    </row>
    <row r="356" ht="12">
      <c r="Q356" s="90"/>
    </row>
    <row r="357" ht="12">
      <c r="Q357" s="90"/>
    </row>
    <row r="358" ht="12">
      <c r="Q358" s="90"/>
    </row>
    <row r="359" ht="12">
      <c r="Q359" s="90"/>
    </row>
    <row r="360" ht="12">
      <c r="Q360" s="90"/>
    </row>
    <row r="361" ht="12">
      <c r="Q361" s="90"/>
    </row>
    <row r="362" ht="12">
      <c r="Q362" s="90"/>
    </row>
    <row r="363" ht="12">
      <c r="Q363" s="90"/>
    </row>
    <row r="364" ht="12">
      <c r="Q364" s="90"/>
    </row>
    <row r="365" ht="12">
      <c r="Q365" s="90"/>
    </row>
    <row r="366" ht="12">
      <c r="Q366" s="90"/>
    </row>
    <row r="367" ht="12">
      <c r="Q367" s="90"/>
    </row>
    <row r="368" ht="12">
      <c r="Q368" s="90"/>
    </row>
    <row r="369" ht="12">
      <c r="Q369" s="90"/>
    </row>
    <row r="370" ht="12">
      <c r="Q370" s="90"/>
    </row>
    <row r="371" ht="12">
      <c r="Q371" s="90"/>
    </row>
    <row r="372" ht="12">
      <c r="Q372" s="90"/>
    </row>
    <row r="373" ht="12">
      <c r="Q373" s="90"/>
    </row>
    <row r="374" ht="12">
      <c r="Q374" s="90"/>
    </row>
    <row r="375" ht="12">
      <c r="Q375" s="90"/>
    </row>
    <row r="376" ht="12">
      <c r="Q376" s="90"/>
    </row>
    <row r="377" ht="12">
      <c r="Q377" s="90"/>
    </row>
    <row r="378" ht="12">
      <c r="Q378" s="90"/>
    </row>
    <row r="379" ht="12">
      <c r="Q379" s="90"/>
    </row>
    <row r="380" ht="12">
      <c r="Q380" s="90"/>
    </row>
    <row r="381" ht="12">
      <c r="Q381" s="90"/>
    </row>
    <row r="382" ht="12">
      <c r="Q382" s="90"/>
    </row>
    <row r="383" ht="12">
      <c r="Q383" s="90"/>
    </row>
    <row r="384" ht="12">
      <c r="Q384" s="90"/>
    </row>
    <row r="385" ht="12">
      <c r="Q385" s="90"/>
    </row>
    <row r="386" ht="12">
      <c r="Q386" s="90"/>
    </row>
    <row r="387" ht="12">
      <c r="Q387" s="90"/>
    </row>
    <row r="388" ht="12">
      <c r="Q388" s="90"/>
    </row>
    <row r="389" ht="12">
      <c r="Q389" s="90"/>
    </row>
    <row r="390" ht="12">
      <c r="Q390" s="90"/>
    </row>
    <row r="391" ht="12">
      <c r="Q391" s="90"/>
    </row>
    <row r="392" ht="12">
      <c r="Q392" s="90"/>
    </row>
    <row r="393" ht="12">
      <c r="Q393" s="90"/>
    </row>
    <row r="394" ht="12">
      <c r="Q394" s="90"/>
    </row>
    <row r="395" ht="12">
      <c r="Q395" s="90"/>
    </row>
    <row r="396" ht="12">
      <c r="Q396" s="90"/>
    </row>
    <row r="397" ht="12">
      <c r="Q397" s="90"/>
    </row>
    <row r="398" ht="12">
      <c r="Q398" s="90"/>
    </row>
    <row r="399" ht="12">
      <c r="Q399" s="90"/>
    </row>
    <row r="400" ht="12">
      <c r="Q400" s="90"/>
    </row>
    <row r="401" ht="12">
      <c r="Q401" s="90"/>
    </row>
    <row r="402" ht="12">
      <c r="Q402" s="90"/>
    </row>
    <row r="403" ht="12">
      <c r="Q403" s="90"/>
    </row>
    <row r="404" ht="12">
      <c r="Q404" s="90"/>
    </row>
    <row r="405" ht="12">
      <c r="Q405" s="90"/>
    </row>
    <row r="406" ht="12">
      <c r="Q406" s="90"/>
    </row>
    <row r="407" ht="12">
      <c r="Q407" s="90"/>
    </row>
    <row r="408" ht="12">
      <c r="Q408" s="90"/>
    </row>
    <row r="409" ht="12">
      <c r="Q409" s="90"/>
    </row>
    <row r="410" ht="12">
      <c r="Q410" s="90"/>
    </row>
    <row r="411" ht="12">
      <c r="Q411" s="90"/>
    </row>
    <row r="412" ht="12">
      <c r="Q412" s="90"/>
    </row>
    <row r="413" ht="12">
      <c r="Q413" s="90"/>
    </row>
    <row r="414" ht="12">
      <c r="Q414" s="90"/>
    </row>
    <row r="415" ht="12">
      <c r="Q415" s="90"/>
    </row>
    <row r="416" ht="12">
      <c r="Q416" s="90"/>
    </row>
    <row r="417" ht="12">
      <c r="Q417" s="90"/>
    </row>
    <row r="418" ht="12">
      <c r="Q418" s="90"/>
    </row>
    <row r="419" ht="12">
      <c r="Q419" s="90"/>
    </row>
    <row r="420" ht="12">
      <c r="Q420" s="90"/>
    </row>
    <row r="421" ht="12">
      <c r="Q421" s="90"/>
    </row>
    <row r="422" ht="12">
      <c r="Q422" s="90"/>
    </row>
    <row r="423" ht="12">
      <c r="Q423" s="90"/>
    </row>
    <row r="424" ht="12">
      <c r="Q424" s="90"/>
    </row>
    <row r="425" ht="12">
      <c r="Q425" s="90"/>
    </row>
    <row r="426" ht="12">
      <c r="Q426" s="90"/>
    </row>
    <row r="427" ht="12">
      <c r="Q427" s="90"/>
    </row>
    <row r="428" ht="12">
      <c r="Q428" s="90"/>
    </row>
    <row r="429" ht="12">
      <c r="Q429" s="90"/>
    </row>
    <row r="430" ht="12">
      <c r="Q430" s="90"/>
    </row>
    <row r="431" ht="12">
      <c r="Q431" s="90"/>
    </row>
    <row r="432" ht="12">
      <c r="Q432" s="90"/>
    </row>
    <row r="433" ht="12">
      <c r="Q433" s="90"/>
    </row>
    <row r="434" ht="12">
      <c r="Q434" s="90"/>
    </row>
    <row r="435" ht="12">
      <c r="Q435" s="90"/>
    </row>
    <row r="436" ht="12">
      <c r="Q436" s="90"/>
    </row>
    <row r="437" ht="12">
      <c r="Q437" s="90"/>
    </row>
    <row r="438" ht="12">
      <c r="Q438" s="90"/>
    </row>
    <row r="439" ht="12">
      <c r="Q439" s="90"/>
    </row>
    <row r="440" ht="12">
      <c r="Q440" s="90"/>
    </row>
    <row r="441" ht="12">
      <c r="Q441" s="90"/>
    </row>
    <row r="442" ht="12">
      <c r="Q442" s="90"/>
    </row>
    <row r="443" ht="12">
      <c r="Q443" s="90"/>
    </row>
    <row r="444" ht="12">
      <c r="Q444" s="90"/>
    </row>
    <row r="445" ht="12">
      <c r="Q445" s="90"/>
    </row>
    <row r="446" ht="12">
      <c r="Q446" s="90"/>
    </row>
    <row r="447" ht="12">
      <c r="Q447" s="90"/>
    </row>
    <row r="448" ht="12">
      <c r="Q448" s="90"/>
    </row>
    <row r="449" ht="12">
      <c r="Q449" s="90"/>
    </row>
    <row r="450" ht="12">
      <c r="Q450" s="90"/>
    </row>
    <row r="451" ht="12">
      <c r="Q451" s="90"/>
    </row>
    <row r="452" ht="12">
      <c r="Q452" s="90"/>
    </row>
    <row r="453" ht="12">
      <c r="Q453" s="90"/>
    </row>
    <row r="454" ht="12">
      <c r="Q454" s="90"/>
    </row>
    <row r="455" ht="12">
      <c r="Q455" s="90"/>
    </row>
    <row r="456" ht="12">
      <c r="Q456" s="90"/>
    </row>
    <row r="457" ht="12">
      <c r="Q457" s="90"/>
    </row>
    <row r="458" ht="12">
      <c r="Q458" s="90"/>
    </row>
    <row r="459" ht="12">
      <c r="Q459" s="90"/>
    </row>
    <row r="460" ht="12">
      <c r="Q460" s="90"/>
    </row>
    <row r="461" ht="12">
      <c r="Q461" s="90"/>
    </row>
    <row r="462" ht="12">
      <c r="Q462" s="90"/>
    </row>
    <row r="463" ht="12">
      <c r="Q463" s="90"/>
    </row>
    <row r="464" ht="12">
      <c r="Q464" s="90"/>
    </row>
    <row r="465" ht="12">
      <c r="Q465" s="90"/>
    </row>
    <row r="466" ht="12">
      <c r="Q466" s="90"/>
    </row>
    <row r="467" ht="12">
      <c r="Q467" s="90"/>
    </row>
    <row r="468" ht="12">
      <c r="Q468" s="90"/>
    </row>
    <row r="469" ht="12">
      <c r="Q469" s="90"/>
    </row>
    <row r="470" ht="12">
      <c r="Q470" s="90"/>
    </row>
    <row r="471" ht="12">
      <c r="Q471" s="90"/>
    </row>
    <row r="472" ht="12">
      <c r="Q472" s="90"/>
    </row>
    <row r="473" ht="12">
      <c r="Q473" s="90"/>
    </row>
    <row r="474" ht="12">
      <c r="Q474" s="90"/>
    </row>
    <row r="475" ht="12">
      <c r="Q475" s="90"/>
    </row>
    <row r="476" ht="12">
      <c r="Q476" s="90"/>
    </row>
    <row r="477" ht="12">
      <c r="Q477" s="90"/>
    </row>
    <row r="478" ht="12">
      <c r="Q478" s="90"/>
    </row>
    <row r="479" ht="12">
      <c r="Q479" s="90"/>
    </row>
    <row r="480" ht="12">
      <c r="Q480" s="90"/>
    </row>
    <row r="481" ht="12">
      <c r="Q481" s="90"/>
    </row>
    <row r="482" ht="12">
      <c r="Q482" s="90"/>
    </row>
    <row r="483" ht="12">
      <c r="Q483" s="90"/>
    </row>
    <row r="484" ht="12">
      <c r="Q484" s="90"/>
    </row>
    <row r="485" ht="12">
      <c r="Q485" s="90"/>
    </row>
    <row r="486" ht="12">
      <c r="Q486" s="90"/>
    </row>
    <row r="487" ht="12">
      <c r="Q487" s="90"/>
    </row>
    <row r="488" ht="12">
      <c r="Q488" s="90"/>
    </row>
    <row r="489" ht="12">
      <c r="Q489" s="90"/>
    </row>
    <row r="490" ht="12">
      <c r="Q490" s="90"/>
    </row>
    <row r="491" ht="12">
      <c r="Q491" s="90"/>
    </row>
    <row r="492" ht="12">
      <c r="Q492" s="90"/>
    </row>
    <row r="493" ht="12">
      <c r="Q493" s="90"/>
    </row>
    <row r="494" ht="12">
      <c r="Q494" s="90"/>
    </row>
    <row r="495" ht="12">
      <c r="Q495" s="90"/>
    </row>
    <row r="496" ht="12">
      <c r="Q496" s="90"/>
    </row>
    <row r="497" ht="12">
      <c r="Q497" s="90"/>
    </row>
    <row r="498" ht="12">
      <c r="Q498" s="90"/>
    </row>
    <row r="499" ht="12">
      <c r="Q499" s="90"/>
    </row>
    <row r="500" ht="12">
      <c r="Q500" s="90"/>
    </row>
    <row r="501" ht="12">
      <c r="Q501" s="90"/>
    </row>
    <row r="502" ht="12">
      <c r="Q502" s="90"/>
    </row>
    <row r="503" ht="12">
      <c r="Q503" s="90"/>
    </row>
    <row r="504" ht="12">
      <c r="Q504" s="90"/>
    </row>
    <row r="505" ht="12">
      <c r="Q505" s="90"/>
    </row>
    <row r="506" ht="12">
      <c r="Q506" s="90"/>
    </row>
    <row r="507" ht="12">
      <c r="Q507" s="90"/>
    </row>
    <row r="508" ht="12">
      <c r="Q508" s="90"/>
    </row>
    <row r="509" ht="12">
      <c r="Q509" s="90"/>
    </row>
    <row r="510" ht="12">
      <c r="Q510" s="90"/>
    </row>
    <row r="511" ht="12">
      <c r="Q511" s="90"/>
    </row>
    <row r="512" ht="12">
      <c r="Q512" s="90"/>
    </row>
    <row r="513" ht="12">
      <c r="Q513" s="90"/>
    </row>
    <row r="514" ht="12">
      <c r="Q514" s="90"/>
    </row>
    <row r="515" ht="12">
      <c r="Q515" s="90"/>
    </row>
    <row r="516" ht="12">
      <c r="Q516" s="90"/>
    </row>
    <row r="517" ht="12">
      <c r="Q517" s="90"/>
    </row>
    <row r="518" ht="12">
      <c r="Q518" s="90"/>
    </row>
    <row r="519" ht="12">
      <c r="Q519" s="90"/>
    </row>
    <row r="520" ht="12">
      <c r="Q520" s="90"/>
    </row>
    <row r="521" ht="12">
      <c r="Q521" s="90"/>
    </row>
    <row r="522" ht="12">
      <c r="Q522" s="90"/>
    </row>
    <row r="523" ht="12">
      <c r="Q523" s="90"/>
    </row>
    <row r="524" ht="12">
      <c r="Q524" s="90"/>
    </row>
    <row r="525" ht="12">
      <c r="Q525" s="90"/>
    </row>
    <row r="526" ht="12">
      <c r="Q526" s="90"/>
    </row>
    <row r="527" ht="12">
      <c r="Q527" s="90"/>
    </row>
    <row r="528" ht="12">
      <c r="Q528" s="90"/>
    </row>
    <row r="529" ht="12">
      <c r="Q529" s="90"/>
    </row>
    <row r="530" ht="12">
      <c r="Q530" s="90"/>
    </row>
    <row r="531" ht="12">
      <c r="Q531" s="90"/>
    </row>
    <row r="532" ht="12">
      <c r="Q532" s="90"/>
    </row>
    <row r="533" ht="12">
      <c r="Q533" s="90"/>
    </row>
    <row r="534" ht="12">
      <c r="Q534" s="90"/>
    </row>
    <row r="535" ht="12">
      <c r="Q535" s="90"/>
    </row>
    <row r="536" ht="12">
      <c r="Q536" s="90"/>
    </row>
    <row r="537" ht="12">
      <c r="Q537" s="90"/>
    </row>
    <row r="538" ht="12">
      <c r="Q538" s="90"/>
    </row>
    <row r="539" ht="12">
      <c r="Q539" s="90"/>
    </row>
    <row r="540" ht="12">
      <c r="Q540" s="90"/>
    </row>
    <row r="541" ht="12">
      <c r="Q541" s="90"/>
    </row>
    <row r="542" ht="12">
      <c r="Q542" s="90"/>
    </row>
    <row r="543" ht="12">
      <c r="Q543" s="90"/>
    </row>
    <row r="544" ht="12">
      <c r="Q544" s="90"/>
    </row>
    <row r="545" ht="12">
      <c r="Q545" s="90"/>
    </row>
    <row r="546" ht="12">
      <c r="Q546" s="90"/>
    </row>
    <row r="547" ht="12">
      <c r="Q547" s="90"/>
    </row>
    <row r="548" ht="12">
      <c r="Q548" s="90"/>
    </row>
    <row r="549" ht="12">
      <c r="Q549" s="90"/>
    </row>
    <row r="550" ht="12">
      <c r="Q550" s="90"/>
    </row>
    <row r="551" ht="12">
      <c r="Q551" s="90"/>
    </row>
    <row r="552" ht="12">
      <c r="Q552" s="90"/>
    </row>
    <row r="553" ht="12">
      <c r="Q553" s="90"/>
    </row>
    <row r="554" ht="12">
      <c r="Q554" s="90"/>
    </row>
    <row r="555" ht="12">
      <c r="Q555" s="90"/>
    </row>
    <row r="556" ht="12">
      <c r="Q556" s="90"/>
    </row>
    <row r="557" ht="12">
      <c r="Q557" s="90"/>
    </row>
    <row r="558" ht="12">
      <c r="Q558" s="90"/>
    </row>
    <row r="559" ht="12">
      <c r="Q559" s="90"/>
    </row>
    <row r="560" ht="12">
      <c r="Q560" s="90"/>
    </row>
    <row r="561" ht="12">
      <c r="Q561" s="90"/>
    </row>
    <row r="562" ht="12">
      <c r="Q562" s="90"/>
    </row>
    <row r="563" ht="12">
      <c r="Q563" s="90"/>
    </row>
    <row r="564" ht="12">
      <c r="Q564" s="90"/>
    </row>
    <row r="565" ht="12">
      <c r="Q565" s="90"/>
    </row>
    <row r="566" ht="12">
      <c r="Q566" s="90"/>
    </row>
    <row r="567" ht="12">
      <c r="Q567" s="90"/>
    </row>
    <row r="568" ht="12">
      <c r="Q568" s="90"/>
    </row>
    <row r="569" ht="12">
      <c r="Q569" s="90"/>
    </row>
    <row r="570" ht="12">
      <c r="Q570" s="90"/>
    </row>
    <row r="571" ht="12">
      <c r="Q571" s="90"/>
    </row>
    <row r="572" ht="12">
      <c r="Q572" s="90"/>
    </row>
    <row r="573" ht="12">
      <c r="Q573" s="90"/>
    </row>
    <row r="574" ht="12">
      <c r="Q574" s="90"/>
    </row>
    <row r="575" ht="12">
      <c r="Q575" s="90"/>
    </row>
    <row r="576" ht="12">
      <c r="Q576" s="90"/>
    </row>
    <row r="577" ht="12">
      <c r="Q577" s="90"/>
    </row>
    <row r="578" ht="12">
      <c r="Q578" s="90"/>
    </row>
    <row r="579" ht="12">
      <c r="Q579" s="90"/>
    </row>
    <row r="580" ht="12">
      <c r="Q580" s="90"/>
    </row>
    <row r="581" ht="12">
      <c r="Q581" s="90"/>
    </row>
    <row r="582" ht="12">
      <c r="Q582" s="90"/>
    </row>
    <row r="583" ht="12">
      <c r="Q583" s="90"/>
    </row>
    <row r="584" ht="12">
      <c r="Q584" s="90"/>
    </row>
    <row r="585" ht="12">
      <c r="Q585" s="90"/>
    </row>
    <row r="586" ht="12">
      <c r="Q586" s="90"/>
    </row>
    <row r="587" ht="12">
      <c r="Q587" s="90"/>
    </row>
    <row r="588" ht="12">
      <c r="Q588" s="90"/>
    </row>
    <row r="589" ht="12">
      <c r="Q589" s="90"/>
    </row>
    <row r="590" ht="12">
      <c r="Q590" s="90"/>
    </row>
    <row r="591" ht="12">
      <c r="Q591" s="90"/>
    </row>
    <row r="592" ht="12">
      <c r="Q592" s="90"/>
    </row>
    <row r="593" ht="12">
      <c r="Q593" s="90"/>
    </row>
    <row r="594" ht="12">
      <c r="Q594" s="90"/>
    </row>
    <row r="595" ht="12">
      <c r="Q595" s="90"/>
    </row>
    <row r="596" ht="12">
      <c r="Q596" s="90"/>
    </row>
    <row r="597" ht="12">
      <c r="Q597" s="90"/>
    </row>
    <row r="598" ht="12">
      <c r="Q598" s="90"/>
    </row>
    <row r="599" ht="12">
      <c r="Q599" s="90"/>
    </row>
    <row r="600" ht="12">
      <c r="Q600" s="90"/>
    </row>
    <row r="601" ht="12">
      <c r="Q601" s="90"/>
    </row>
    <row r="602" ht="12">
      <c r="Q602" s="90"/>
    </row>
    <row r="603" ht="12">
      <c r="Q603" s="90"/>
    </row>
    <row r="604" ht="12">
      <c r="Q604" s="90"/>
    </row>
    <row r="605" ht="12">
      <c r="Q605" s="90"/>
    </row>
    <row r="606" ht="12">
      <c r="Q606" s="90"/>
    </row>
    <row r="607" ht="12">
      <c r="Q607" s="90"/>
    </row>
    <row r="608" ht="12">
      <c r="Q608" s="90"/>
    </row>
    <row r="609" ht="12">
      <c r="Q609" s="90"/>
    </row>
    <row r="610" ht="12">
      <c r="Q610" s="90"/>
    </row>
    <row r="611" ht="12">
      <c r="Q611" s="90"/>
    </row>
    <row r="612" ht="12">
      <c r="Q612" s="90"/>
    </row>
    <row r="613" ht="12">
      <c r="Q613" s="90"/>
    </row>
    <row r="614" ht="12">
      <c r="Q614" s="90"/>
    </row>
    <row r="615" ht="12">
      <c r="Q615" s="90"/>
    </row>
    <row r="616" ht="12">
      <c r="Q616" s="90"/>
    </row>
    <row r="617" ht="12">
      <c r="Q617" s="90"/>
    </row>
    <row r="618" ht="12">
      <c r="Q618" s="90"/>
    </row>
    <row r="619" ht="12">
      <c r="Q619" s="90"/>
    </row>
    <row r="620" ht="12">
      <c r="Q620" s="90"/>
    </row>
    <row r="621" ht="12">
      <c r="Q621" s="90"/>
    </row>
    <row r="622" ht="12">
      <c r="Q622" s="90"/>
    </row>
    <row r="623" ht="12">
      <c r="Q623" s="90"/>
    </row>
    <row r="624" ht="12">
      <c r="Q624" s="90"/>
    </row>
    <row r="625" ht="12">
      <c r="Q625" s="90"/>
    </row>
    <row r="626" ht="12">
      <c r="Q626" s="90"/>
    </row>
    <row r="627" ht="12">
      <c r="Q627" s="90"/>
    </row>
    <row r="628" ht="12">
      <c r="Q628" s="90"/>
    </row>
    <row r="629" ht="12">
      <c r="Q629" s="90"/>
    </row>
    <row r="630" ht="12">
      <c r="Q630" s="90"/>
    </row>
    <row r="631" ht="12">
      <c r="Q631" s="90"/>
    </row>
    <row r="632" ht="12">
      <c r="Q632" s="90"/>
    </row>
    <row r="633" ht="12">
      <c r="Q633" s="90"/>
    </row>
    <row r="634" ht="12">
      <c r="Q634" s="90"/>
    </row>
    <row r="635" ht="12">
      <c r="Q635" s="90"/>
    </row>
    <row r="636" ht="12">
      <c r="Q636" s="90"/>
    </row>
    <row r="637" ht="12">
      <c r="Q637" s="90"/>
    </row>
    <row r="638" ht="12">
      <c r="Q638" s="90"/>
    </row>
    <row r="639" ht="12">
      <c r="Q639" s="90"/>
    </row>
    <row r="640" ht="12">
      <c r="Q640" s="90"/>
    </row>
    <row r="641" ht="12">
      <c r="Q641" s="90"/>
    </row>
    <row r="642" ht="12">
      <c r="Q642" s="90"/>
    </row>
    <row r="643" ht="12">
      <c r="Q643" s="90"/>
    </row>
    <row r="644" ht="12">
      <c r="Q644" s="90"/>
    </row>
    <row r="645" ht="12">
      <c r="Q645" s="90"/>
    </row>
    <row r="646" ht="12">
      <c r="Q646" s="90"/>
    </row>
    <row r="647" ht="12">
      <c r="Q647" s="90"/>
    </row>
    <row r="648" ht="12">
      <c r="Q648" s="90"/>
    </row>
    <row r="649" ht="12">
      <c r="Q649" s="90"/>
    </row>
    <row r="650" ht="12">
      <c r="Q650" s="90"/>
    </row>
    <row r="651" ht="12">
      <c r="Q651" s="90"/>
    </row>
    <row r="652" ht="12">
      <c r="Q652" s="90"/>
    </row>
    <row r="653" ht="12">
      <c r="Q653" s="90"/>
    </row>
    <row r="654" ht="12">
      <c r="Q654" s="90"/>
    </row>
    <row r="655" ht="12">
      <c r="Q655" s="90"/>
    </row>
    <row r="656" ht="12">
      <c r="Q656" s="90"/>
    </row>
    <row r="657" ht="12">
      <c r="Q657" s="90"/>
    </row>
    <row r="658" ht="12">
      <c r="Q658" s="90"/>
    </row>
    <row r="659" ht="12">
      <c r="Q659" s="90"/>
    </row>
    <row r="660" ht="12">
      <c r="Q660" s="90"/>
    </row>
    <row r="661" ht="12">
      <c r="Q661" s="90"/>
    </row>
    <row r="662" ht="12">
      <c r="Q662" s="90"/>
    </row>
    <row r="663" ht="12">
      <c r="Q663" s="90"/>
    </row>
    <row r="664" ht="12">
      <c r="Q664" s="90"/>
    </row>
    <row r="665" ht="12">
      <c r="Q665" s="90"/>
    </row>
    <row r="666" ht="12">
      <c r="Q666" s="90"/>
    </row>
    <row r="667" ht="12">
      <c r="Q667" s="90"/>
    </row>
    <row r="668" ht="12">
      <c r="Q668" s="90"/>
    </row>
    <row r="669" ht="12">
      <c r="Q669" s="90"/>
    </row>
    <row r="670" ht="12">
      <c r="Q670" s="90"/>
    </row>
    <row r="671" ht="12">
      <c r="Q671" s="90"/>
    </row>
    <row r="672" ht="12">
      <c r="Q672" s="90"/>
    </row>
    <row r="673" ht="12">
      <c r="Q673" s="90"/>
    </row>
    <row r="674" ht="12">
      <c r="Q674" s="90"/>
    </row>
    <row r="675" ht="12">
      <c r="Q675" s="90"/>
    </row>
    <row r="676" ht="12">
      <c r="Q676" s="90"/>
    </row>
    <row r="677" ht="12">
      <c r="Q677" s="90"/>
    </row>
    <row r="678" ht="12">
      <c r="Q678" s="90"/>
    </row>
    <row r="679" ht="12">
      <c r="Q679" s="90"/>
    </row>
    <row r="680" ht="12">
      <c r="Q680" s="90"/>
    </row>
    <row r="681" ht="12">
      <c r="Q681" s="90"/>
    </row>
    <row r="682" ht="12">
      <c r="Q682" s="90"/>
    </row>
    <row r="683" ht="12">
      <c r="Q683" s="90"/>
    </row>
    <row r="684" ht="12">
      <c r="Q684" s="90"/>
    </row>
    <row r="685" ht="12">
      <c r="Q685" s="90"/>
    </row>
    <row r="686" ht="12">
      <c r="Q686" s="90"/>
    </row>
    <row r="687" ht="12">
      <c r="Q687" s="90"/>
    </row>
    <row r="688" ht="12">
      <c r="Q688" s="90"/>
    </row>
    <row r="689" ht="12">
      <c r="Q689" s="90"/>
    </row>
    <row r="690" ht="12">
      <c r="Q690" s="90"/>
    </row>
    <row r="691" ht="12">
      <c r="Q691" s="90"/>
    </row>
    <row r="692" ht="12">
      <c r="Q692" s="90"/>
    </row>
    <row r="693" ht="12">
      <c r="Q693" s="90"/>
    </row>
    <row r="694" ht="12">
      <c r="Q694" s="90"/>
    </row>
    <row r="695" ht="12">
      <c r="Q695" s="90"/>
    </row>
    <row r="696" ht="12">
      <c r="Q696" s="90"/>
    </row>
    <row r="697" ht="12">
      <c r="Q697" s="90"/>
    </row>
    <row r="698" ht="12">
      <c r="Q698" s="90"/>
    </row>
    <row r="699" ht="12">
      <c r="Q699" s="90"/>
    </row>
    <row r="700" ht="12">
      <c r="Q700" s="90"/>
    </row>
    <row r="701" ht="12">
      <c r="Q701" s="90"/>
    </row>
    <row r="702" ht="12">
      <c r="Q702" s="90"/>
    </row>
    <row r="703" ht="12">
      <c r="Q703" s="90"/>
    </row>
    <row r="704" ht="12">
      <c r="Q704" s="90"/>
    </row>
    <row r="705" ht="12">
      <c r="Q705" s="90"/>
    </row>
    <row r="706" ht="12">
      <c r="Q706" s="90"/>
    </row>
    <row r="707" ht="12">
      <c r="Q707" s="90"/>
    </row>
    <row r="708" ht="12">
      <c r="Q708" s="90"/>
    </row>
    <row r="709" ht="12">
      <c r="Q709" s="90"/>
    </row>
    <row r="710" ht="12">
      <c r="Q710" s="90"/>
    </row>
    <row r="711" ht="12">
      <c r="Q711" s="90"/>
    </row>
    <row r="712" ht="12">
      <c r="Q712" s="90"/>
    </row>
    <row r="713" ht="12">
      <c r="Q713" s="90"/>
    </row>
    <row r="714" ht="12">
      <c r="Q714" s="90"/>
    </row>
    <row r="715" ht="12">
      <c r="Q715" s="90"/>
    </row>
    <row r="716" ht="12">
      <c r="Q716" s="90"/>
    </row>
    <row r="717" ht="12">
      <c r="Q717" s="90"/>
    </row>
    <row r="718" ht="12">
      <c r="Q718" s="90"/>
    </row>
    <row r="719" ht="12">
      <c r="Q719" s="90"/>
    </row>
    <row r="720" ht="12">
      <c r="Q720" s="90"/>
    </row>
    <row r="721" ht="12">
      <c r="Q721" s="90"/>
    </row>
    <row r="722" ht="12">
      <c r="Q722" s="90"/>
    </row>
    <row r="723" ht="12">
      <c r="Q723" s="90"/>
    </row>
    <row r="724" ht="12">
      <c r="Q724" s="90"/>
    </row>
    <row r="725" ht="12">
      <c r="Q725" s="90"/>
    </row>
    <row r="726" ht="12">
      <c r="Q726" s="90"/>
    </row>
    <row r="727" ht="12">
      <c r="Q727" s="90"/>
    </row>
    <row r="728" ht="12">
      <c r="Q728" s="90"/>
    </row>
    <row r="729" ht="12">
      <c r="Q729" s="90"/>
    </row>
    <row r="730" ht="12">
      <c r="Q730" s="90"/>
    </row>
    <row r="731" ht="12">
      <c r="Q731" s="90"/>
    </row>
    <row r="732" ht="12">
      <c r="Q732" s="90"/>
    </row>
    <row r="733" ht="12">
      <c r="Q733" s="90"/>
    </row>
    <row r="734" ht="12">
      <c r="Q734" s="90"/>
    </row>
    <row r="735" ht="12">
      <c r="Q735" s="90"/>
    </row>
    <row r="736" ht="12">
      <c r="Q736" s="90"/>
    </row>
    <row r="737" ht="12">
      <c r="Q737" s="90"/>
    </row>
    <row r="738" ht="12">
      <c r="Q738" s="90"/>
    </row>
    <row r="739" ht="12">
      <c r="Q739" s="90"/>
    </row>
    <row r="740" ht="12">
      <c r="Q740" s="90"/>
    </row>
    <row r="741" ht="12">
      <c r="Q741" s="90"/>
    </row>
    <row r="742" ht="12">
      <c r="Q742" s="90"/>
    </row>
    <row r="743" ht="12">
      <c r="Q743" s="90"/>
    </row>
    <row r="744" ht="12">
      <c r="Q744" s="90"/>
    </row>
    <row r="745" ht="12">
      <c r="Q745" s="90"/>
    </row>
    <row r="746" ht="12">
      <c r="Q746" s="90"/>
    </row>
    <row r="747" ht="12">
      <c r="Q747" s="90"/>
    </row>
    <row r="748" ht="12">
      <c r="Q748" s="90"/>
    </row>
    <row r="749" ht="12">
      <c r="Q749" s="90"/>
    </row>
    <row r="750" ht="12">
      <c r="Q750" s="90"/>
    </row>
    <row r="751" ht="12">
      <c r="Q751" s="90"/>
    </row>
    <row r="752" ht="12">
      <c r="Q752" s="90"/>
    </row>
    <row r="753" ht="12">
      <c r="Q753" s="90"/>
    </row>
    <row r="754" ht="12">
      <c r="Q754" s="90"/>
    </row>
    <row r="755" ht="12">
      <c r="Q755" s="90"/>
    </row>
    <row r="756" ht="12">
      <c r="Q756" s="90"/>
    </row>
    <row r="757" ht="12">
      <c r="Q757" s="90"/>
    </row>
    <row r="758" ht="12">
      <c r="Q758" s="90"/>
    </row>
    <row r="759" ht="12">
      <c r="Q759" s="90"/>
    </row>
    <row r="760" ht="12">
      <c r="Q760" s="90"/>
    </row>
    <row r="761" ht="12">
      <c r="Q761" s="90"/>
    </row>
    <row r="762" ht="12">
      <c r="Q762" s="90"/>
    </row>
    <row r="763" ht="12">
      <c r="Q763" s="90"/>
    </row>
    <row r="764" ht="12">
      <c r="Q764" s="90"/>
    </row>
    <row r="765" ht="12">
      <c r="Q765" s="90"/>
    </row>
    <row r="766" ht="12">
      <c r="Q766" s="90"/>
    </row>
    <row r="767" ht="12">
      <c r="Q767" s="90"/>
    </row>
    <row r="768" ht="12">
      <c r="Q768" s="90"/>
    </row>
    <row r="769" ht="12">
      <c r="Q769" s="90"/>
    </row>
    <row r="770" ht="12">
      <c r="Q770" s="90"/>
    </row>
    <row r="771" ht="12">
      <c r="Q771" s="90"/>
    </row>
    <row r="772" ht="12">
      <c r="Q772" s="90"/>
    </row>
    <row r="773" ht="12">
      <c r="Q773" s="90"/>
    </row>
    <row r="774" ht="12">
      <c r="Q774" s="90"/>
    </row>
    <row r="775" ht="12">
      <c r="Q775" s="90"/>
    </row>
    <row r="776" ht="12">
      <c r="Q776" s="90"/>
    </row>
    <row r="777" ht="12">
      <c r="Q777" s="90"/>
    </row>
    <row r="778" ht="12">
      <c r="Q778" s="90"/>
    </row>
    <row r="779" ht="12">
      <c r="Q779" s="90"/>
    </row>
    <row r="780" ht="12">
      <c r="Q780" s="90"/>
    </row>
    <row r="781" ht="12">
      <c r="Q781" s="90"/>
    </row>
    <row r="782" ht="12">
      <c r="Q782" s="90"/>
    </row>
    <row r="783" ht="12">
      <c r="Q783" s="90"/>
    </row>
    <row r="784" ht="12">
      <c r="Q784" s="90"/>
    </row>
    <row r="785" ht="12">
      <c r="Q785" s="90"/>
    </row>
    <row r="786" ht="12">
      <c r="Q786" s="90"/>
    </row>
    <row r="787" ht="12">
      <c r="Q787" s="90"/>
    </row>
    <row r="788" ht="12">
      <c r="Q788" s="90"/>
    </row>
    <row r="789" ht="12">
      <c r="Q789" s="90"/>
    </row>
    <row r="790" ht="12">
      <c r="Q790" s="90"/>
    </row>
    <row r="791" ht="12">
      <c r="Q791" s="90"/>
    </row>
    <row r="792" ht="12">
      <c r="Q792" s="90"/>
    </row>
    <row r="793" ht="12">
      <c r="Q793" s="90"/>
    </row>
    <row r="794" ht="12">
      <c r="Q794" s="90"/>
    </row>
    <row r="795" ht="12">
      <c r="Q795" s="90"/>
    </row>
    <row r="796" ht="12">
      <c r="Q796" s="90"/>
    </row>
    <row r="797" ht="12">
      <c r="Q797" s="90"/>
    </row>
    <row r="798" ht="12">
      <c r="Q798" s="90"/>
    </row>
    <row r="799" ht="12">
      <c r="Q799" s="90"/>
    </row>
    <row r="800" ht="12">
      <c r="Q800" s="90"/>
    </row>
    <row r="801" ht="12">
      <c r="Q801" s="90"/>
    </row>
    <row r="802" ht="12">
      <c r="Q802" s="90"/>
    </row>
    <row r="803" ht="12">
      <c r="Q803" s="90"/>
    </row>
    <row r="804" ht="12">
      <c r="Q804" s="90"/>
    </row>
    <row r="805" ht="12">
      <c r="Q805" s="90"/>
    </row>
    <row r="806" ht="12">
      <c r="Q806" s="90"/>
    </row>
    <row r="807" ht="12">
      <c r="Q807" s="90"/>
    </row>
    <row r="808" ht="12">
      <c r="Q808" s="90"/>
    </row>
    <row r="809" ht="12">
      <c r="Q809" s="90"/>
    </row>
    <row r="810" ht="12">
      <c r="Q810" s="90"/>
    </row>
    <row r="811" ht="12">
      <c r="Q811" s="90"/>
    </row>
    <row r="812" ht="12">
      <c r="Q812" s="90"/>
    </row>
    <row r="813" ht="12">
      <c r="Q813" s="90"/>
    </row>
    <row r="814" ht="12">
      <c r="Q814" s="90"/>
    </row>
    <row r="815" ht="12">
      <c r="Q815" s="90"/>
    </row>
    <row r="816" ht="12">
      <c r="Q816" s="90"/>
    </row>
    <row r="817" ht="12">
      <c r="Q817" s="90"/>
    </row>
    <row r="818" ht="12">
      <c r="Q818" s="90"/>
    </row>
    <row r="819" ht="12">
      <c r="Q819" s="90"/>
    </row>
    <row r="820" ht="12">
      <c r="Q820" s="90"/>
    </row>
    <row r="821" ht="12">
      <c r="Q821" s="90"/>
    </row>
    <row r="822" ht="12">
      <c r="Q822" s="90"/>
    </row>
    <row r="823" ht="12">
      <c r="Q823" s="90"/>
    </row>
    <row r="824" ht="12">
      <c r="Q824" s="90"/>
    </row>
    <row r="825" ht="12">
      <c r="Q825" s="90"/>
    </row>
    <row r="826" ht="12">
      <c r="Q826" s="90"/>
    </row>
    <row r="827" ht="12">
      <c r="Q827" s="90"/>
    </row>
    <row r="828" ht="12">
      <c r="Q828" s="90"/>
    </row>
    <row r="829" ht="12">
      <c r="Q829" s="90"/>
    </row>
    <row r="830" ht="12">
      <c r="Q830" s="90"/>
    </row>
    <row r="831" ht="12">
      <c r="Q831" s="90"/>
    </row>
    <row r="832" ht="12">
      <c r="Q832" s="90"/>
    </row>
    <row r="833" ht="12">
      <c r="Q833" s="90"/>
    </row>
    <row r="834" ht="12">
      <c r="Q834" s="90"/>
    </row>
    <row r="835" ht="12">
      <c r="Q835" s="90"/>
    </row>
    <row r="836" ht="12">
      <c r="Q836" s="90"/>
    </row>
    <row r="837" ht="12">
      <c r="Q837" s="90"/>
    </row>
    <row r="838" ht="12">
      <c r="Q838" s="90"/>
    </row>
    <row r="839" ht="12">
      <c r="Q839" s="90"/>
    </row>
    <row r="840" ht="12">
      <c r="Q840" s="90"/>
    </row>
    <row r="841" ht="12">
      <c r="Q841" s="90"/>
    </row>
    <row r="842" ht="12">
      <c r="Q842" s="90"/>
    </row>
    <row r="843" ht="12">
      <c r="Q843" s="90"/>
    </row>
    <row r="844" ht="12">
      <c r="Q844" s="90"/>
    </row>
    <row r="845" ht="12">
      <c r="Q845" s="90"/>
    </row>
    <row r="846" ht="12">
      <c r="Q846" s="90"/>
    </row>
    <row r="847" ht="12">
      <c r="Q847" s="90"/>
    </row>
    <row r="848" ht="12">
      <c r="Q848" s="90"/>
    </row>
    <row r="849" ht="12">
      <c r="Q849" s="90"/>
    </row>
    <row r="850" ht="12">
      <c r="Q850" s="90"/>
    </row>
    <row r="851" ht="12">
      <c r="Q851" s="90"/>
    </row>
    <row r="852" ht="12">
      <c r="Q852" s="90"/>
    </row>
    <row r="853" ht="12">
      <c r="Q853" s="90"/>
    </row>
    <row r="854" ht="12">
      <c r="Q854" s="90"/>
    </row>
    <row r="855" ht="12">
      <c r="Q855" s="90"/>
    </row>
    <row r="856" ht="12">
      <c r="Q856" s="90"/>
    </row>
    <row r="857" ht="12">
      <c r="Q857" s="90"/>
    </row>
    <row r="858" ht="12">
      <c r="Q858" s="90"/>
    </row>
    <row r="859" ht="12">
      <c r="Q859" s="90"/>
    </row>
    <row r="860" ht="12">
      <c r="Q860" s="90"/>
    </row>
    <row r="861" ht="12">
      <c r="Q861" s="90"/>
    </row>
    <row r="862" ht="12">
      <c r="Q862" s="90"/>
    </row>
    <row r="863" ht="12">
      <c r="Q863" s="90"/>
    </row>
    <row r="864" ht="12">
      <c r="Q864" s="90"/>
    </row>
    <row r="865" ht="12">
      <c r="Q865" s="90"/>
    </row>
    <row r="866" ht="12">
      <c r="Q866" s="90"/>
    </row>
    <row r="867" ht="12">
      <c r="Q867" s="90"/>
    </row>
    <row r="868" ht="12">
      <c r="Q868" s="90"/>
    </row>
    <row r="869" ht="12">
      <c r="Q869" s="90"/>
    </row>
    <row r="870" ht="12">
      <c r="Q870" s="90"/>
    </row>
    <row r="871" ht="12">
      <c r="Q871" s="90"/>
    </row>
    <row r="872" ht="12">
      <c r="Q872" s="90"/>
    </row>
    <row r="873" ht="12">
      <c r="Q873" s="90"/>
    </row>
    <row r="874" ht="12">
      <c r="Q874" s="90"/>
    </row>
    <row r="875" ht="12">
      <c r="Q875" s="90"/>
    </row>
    <row r="876" ht="12">
      <c r="Q876" s="90"/>
    </row>
    <row r="877" ht="12">
      <c r="Q877" s="90"/>
    </row>
    <row r="878" ht="12">
      <c r="Q878" s="90"/>
    </row>
    <row r="879" ht="12">
      <c r="Q879" s="90"/>
    </row>
    <row r="880" ht="12">
      <c r="Q880" s="90"/>
    </row>
    <row r="881" ht="12">
      <c r="Q881" s="90"/>
    </row>
    <row r="882" ht="12">
      <c r="Q882" s="90"/>
    </row>
    <row r="883" ht="12">
      <c r="Q883" s="90"/>
    </row>
    <row r="884" ht="12">
      <c r="Q884" s="90"/>
    </row>
    <row r="885" ht="12">
      <c r="Q885" s="90"/>
    </row>
    <row r="886" ht="12">
      <c r="Q886" s="90"/>
    </row>
    <row r="887" ht="12">
      <c r="Q887" s="90"/>
    </row>
    <row r="888" ht="12">
      <c r="Q888" s="90"/>
    </row>
    <row r="889" ht="12">
      <c r="Q889" s="90"/>
    </row>
    <row r="890" ht="12">
      <c r="Q890" s="90"/>
    </row>
    <row r="891" ht="12">
      <c r="Q891" s="90"/>
    </row>
    <row r="892" ht="12">
      <c r="Q892" s="90"/>
    </row>
    <row r="893" ht="12">
      <c r="Q893" s="90"/>
    </row>
    <row r="894" ht="12">
      <c r="Q894" s="90"/>
    </row>
    <row r="895" ht="12">
      <c r="Q895" s="90"/>
    </row>
    <row r="896" ht="12">
      <c r="Q896" s="90"/>
    </row>
    <row r="897" ht="12">
      <c r="Q897" s="90"/>
    </row>
    <row r="898" ht="12">
      <c r="Q898" s="90"/>
    </row>
    <row r="899" ht="12">
      <c r="Q899" s="90"/>
    </row>
    <row r="900" ht="12">
      <c r="Q900" s="90"/>
    </row>
    <row r="901" ht="12">
      <c r="Q901" s="90"/>
    </row>
    <row r="902" ht="12">
      <c r="Q902" s="90"/>
    </row>
    <row r="903" ht="12">
      <c r="Q903" s="90"/>
    </row>
    <row r="904" ht="12">
      <c r="Q904" s="90"/>
    </row>
    <row r="905" ht="12">
      <c r="Q905" s="90"/>
    </row>
    <row r="906" ht="12">
      <c r="Q906" s="90"/>
    </row>
    <row r="907" ht="12">
      <c r="Q907" s="90"/>
    </row>
    <row r="908" ht="12">
      <c r="Q908" s="90"/>
    </row>
    <row r="909" ht="12">
      <c r="Q909" s="90"/>
    </row>
    <row r="910" ht="12">
      <c r="Q910" s="90"/>
    </row>
    <row r="911" ht="12">
      <c r="Q911" s="90"/>
    </row>
    <row r="912" ht="12">
      <c r="Q912" s="90"/>
    </row>
    <row r="913" ht="12">
      <c r="Q913" s="90"/>
    </row>
    <row r="914" ht="12">
      <c r="Q914" s="90"/>
    </row>
    <row r="915" ht="12">
      <c r="Q915" s="90"/>
    </row>
    <row r="916" ht="12">
      <c r="Q916" s="90"/>
    </row>
    <row r="917" ht="12">
      <c r="Q917" s="90"/>
    </row>
    <row r="918" ht="12">
      <c r="Q918" s="90"/>
    </row>
    <row r="919" ht="12">
      <c r="Q919" s="90"/>
    </row>
    <row r="920" ht="12">
      <c r="Q920" s="90"/>
    </row>
    <row r="921" ht="12">
      <c r="Q921" s="90"/>
    </row>
    <row r="922" ht="12">
      <c r="Q922" s="90"/>
    </row>
    <row r="923" ht="12">
      <c r="Q923" s="90"/>
    </row>
    <row r="924" ht="12">
      <c r="Q924" s="90"/>
    </row>
    <row r="925" ht="12">
      <c r="Q925" s="90"/>
    </row>
    <row r="926" ht="12">
      <c r="Q926" s="90"/>
    </row>
    <row r="927" ht="12">
      <c r="Q927" s="90"/>
    </row>
    <row r="928" ht="12">
      <c r="Q928" s="90"/>
    </row>
    <row r="929" ht="12">
      <c r="Q929" s="90"/>
    </row>
    <row r="930" ht="12">
      <c r="Q930" s="90"/>
    </row>
    <row r="931" ht="12">
      <c r="Q931" s="90"/>
    </row>
    <row r="932" ht="12">
      <c r="Q932" s="90"/>
    </row>
    <row r="933" ht="12">
      <c r="Q933" s="90"/>
    </row>
    <row r="934" ht="12">
      <c r="Q934" s="90"/>
    </row>
    <row r="935" ht="12">
      <c r="Q935" s="90"/>
    </row>
    <row r="936" ht="12">
      <c r="Q936" s="90"/>
    </row>
    <row r="937" ht="12">
      <c r="Q937" s="90"/>
    </row>
    <row r="938" ht="12">
      <c r="Q938" s="90"/>
    </row>
    <row r="939" ht="12">
      <c r="Q939" s="90"/>
    </row>
    <row r="940" ht="12">
      <c r="Q940" s="90"/>
    </row>
    <row r="941" ht="12">
      <c r="Q941" s="90"/>
    </row>
    <row r="942" ht="12">
      <c r="Q942" s="90"/>
    </row>
    <row r="943" ht="12">
      <c r="Q943" s="90"/>
    </row>
    <row r="944" ht="12">
      <c r="Q944" s="90"/>
    </row>
    <row r="945" ht="12">
      <c r="Q945" s="90"/>
    </row>
    <row r="946" ht="12">
      <c r="Q946" s="90"/>
    </row>
    <row r="947" ht="12">
      <c r="Q947" s="90"/>
    </row>
    <row r="948" ht="12">
      <c r="Q948" s="90"/>
    </row>
    <row r="949" ht="12">
      <c r="Q949" s="90"/>
    </row>
    <row r="950" ht="12">
      <c r="Q950" s="90"/>
    </row>
    <row r="951" ht="12">
      <c r="Q951" s="90"/>
    </row>
    <row r="952" ht="12">
      <c r="Q952" s="90"/>
    </row>
    <row r="953" ht="12">
      <c r="Q953" s="90"/>
    </row>
    <row r="954" ht="12">
      <c r="Q954" s="90"/>
    </row>
    <row r="955" ht="12">
      <c r="Q955" s="90"/>
    </row>
    <row r="956" ht="12">
      <c r="Q956" s="90"/>
    </row>
    <row r="957" ht="12">
      <c r="Q957" s="90"/>
    </row>
    <row r="958" ht="12">
      <c r="Q958" s="90"/>
    </row>
    <row r="959" ht="12">
      <c r="Q959" s="90"/>
    </row>
    <row r="960" ht="12">
      <c r="Q960" s="90"/>
    </row>
    <row r="961" ht="12">
      <c r="Q961" s="90"/>
    </row>
    <row r="962" ht="12">
      <c r="Q962" s="90"/>
    </row>
    <row r="963" ht="12">
      <c r="Q963" s="90"/>
    </row>
    <row r="964" ht="12">
      <c r="Q964" s="90"/>
    </row>
    <row r="965" ht="12">
      <c r="Q965" s="90"/>
    </row>
    <row r="966" ht="12">
      <c r="Q966" s="90"/>
    </row>
    <row r="967" ht="12">
      <c r="Q967" s="90"/>
    </row>
    <row r="968" ht="12">
      <c r="Q968" s="90"/>
    </row>
    <row r="969" ht="12">
      <c r="Q969" s="90"/>
    </row>
    <row r="970" ht="12">
      <c r="Q970" s="90"/>
    </row>
    <row r="971" ht="12">
      <c r="Q971" s="90"/>
    </row>
    <row r="972" ht="12">
      <c r="Q972" s="90"/>
    </row>
    <row r="973" ht="12">
      <c r="Q973" s="90"/>
    </row>
    <row r="974" ht="12">
      <c r="Q974" s="90"/>
    </row>
    <row r="975" ht="12">
      <c r="Q975" s="90"/>
    </row>
    <row r="976" ht="12">
      <c r="Q976" s="90"/>
    </row>
    <row r="977" ht="12">
      <c r="Q977" s="90"/>
    </row>
    <row r="978" ht="12">
      <c r="Q978" s="90"/>
    </row>
    <row r="979" ht="12">
      <c r="Q979" s="90"/>
    </row>
    <row r="980" ht="12">
      <c r="Q980" s="90"/>
    </row>
    <row r="981" ht="12">
      <c r="Q981" s="90"/>
    </row>
    <row r="982" ht="12">
      <c r="Q982" s="90"/>
    </row>
    <row r="983" ht="12">
      <c r="Q983" s="90"/>
    </row>
    <row r="984" ht="12">
      <c r="Q984" s="90"/>
    </row>
    <row r="985" ht="12">
      <c r="Q985" s="90"/>
    </row>
    <row r="986" ht="12">
      <c r="Q986" s="90"/>
    </row>
    <row r="987" ht="12">
      <c r="Q987" s="90"/>
    </row>
    <row r="988" ht="12">
      <c r="Q988" s="90"/>
    </row>
    <row r="989" ht="12">
      <c r="Q989" s="90"/>
    </row>
    <row r="990" ht="12">
      <c r="Q990" s="90"/>
    </row>
    <row r="991" ht="12">
      <c r="Q991" s="90"/>
    </row>
    <row r="992" ht="12">
      <c r="Q992" s="90"/>
    </row>
    <row r="993" ht="12">
      <c r="Q993" s="90"/>
    </row>
    <row r="994" ht="12">
      <c r="Q994" s="90"/>
    </row>
    <row r="995" ht="12">
      <c r="Q995" s="90"/>
    </row>
    <row r="996" ht="12">
      <c r="Q996" s="90"/>
    </row>
    <row r="997" ht="12">
      <c r="Q997" s="90"/>
    </row>
    <row r="998" ht="12">
      <c r="Q998" s="90"/>
    </row>
    <row r="999" ht="12">
      <c r="Q999" s="90"/>
    </row>
    <row r="1000" ht="12">
      <c r="Q1000" s="90"/>
    </row>
    <row r="1001" ht="12">
      <c r="Q1001" s="90"/>
    </row>
    <row r="1002" ht="12">
      <c r="Q1002" s="90"/>
    </row>
    <row r="1003" ht="12">
      <c r="Q1003" s="90"/>
    </row>
    <row r="1004" ht="12">
      <c r="Q1004" s="90"/>
    </row>
    <row r="1005" ht="12">
      <c r="Q1005" s="90"/>
    </row>
    <row r="1006" ht="12">
      <c r="Q1006" s="90"/>
    </row>
    <row r="1007" ht="12">
      <c r="Q1007" s="90"/>
    </row>
    <row r="1008" ht="12">
      <c r="Q1008" s="90"/>
    </row>
    <row r="1009" ht="12">
      <c r="Q1009" s="90"/>
    </row>
    <row r="1010" ht="12">
      <c r="Q1010" s="90"/>
    </row>
    <row r="1011" ht="12">
      <c r="Q1011" s="90"/>
    </row>
    <row r="1012" ht="12">
      <c r="Q1012" s="90"/>
    </row>
    <row r="1013" ht="12">
      <c r="Q1013" s="90"/>
    </row>
    <row r="1014" ht="12">
      <c r="Q1014" s="90"/>
    </row>
    <row r="1015" ht="12">
      <c r="Q1015" s="90"/>
    </row>
    <row r="1016" ht="12">
      <c r="Q1016" s="90"/>
    </row>
    <row r="1017" ht="12">
      <c r="Q1017" s="90"/>
    </row>
    <row r="1018" ht="12">
      <c r="Q1018" s="90"/>
    </row>
    <row r="1019" ht="12">
      <c r="Q1019" s="90"/>
    </row>
    <row r="1020" ht="12">
      <c r="Q1020" s="90"/>
    </row>
    <row r="1021" ht="12">
      <c r="Q1021" s="90"/>
    </row>
    <row r="1022" ht="12">
      <c r="Q1022" s="90"/>
    </row>
    <row r="1023" ht="12">
      <c r="Q1023" s="90"/>
    </row>
    <row r="1024" ht="12">
      <c r="Q1024" s="90"/>
    </row>
    <row r="1025" ht="12">
      <c r="Q1025" s="90"/>
    </row>
    <row r="1026" ht="12">
      <c r="Q1026" s="90"/>
    </row>
    <row r="1027" ht="12">
      <c r="Q1027" s="90"/>
    </row>
    <row r="1028" ht="12">
      <c r="Q1028" s="90"/>
    </row>
    <row r="1029" ht="12">
      <c r="Q1029" s="90"/>
    </row>
    <row r="1030" ht="12">
      <c r="Q1030" s="90"/>
    </row>
    <row r="1031" ht="12">
      <c r="Q1031" s="90"/>
    </row>
    <row r="1032" ht="12">
      <c r="Q1032" s="90"/>
    </row>
    <row r="1033" ht="12">
      <c r="Q1033" s="90"/>
    </row>
    <row r="1034" ht="12">
      <c r="Q1034" s="90"/>
    </row>
    <row r="1035" ht="12">
      <c r="Q1035" s="90"/>
    </row>
    <row r="1036" ht="12">
      <c r="Q1036" s="90"/>
    </row>
    <row r="1037" ht="12">
      <c r="Q1037" s="90"/>
    </row>
    <row r="1038" ht="12">
      <c r="Q1038" s="90"/>
    </row>
    <row r="1039" ht="12">
      <c r="Q1039" s="90"/>
    </row>
    <row r="1040" ht="12">
      <c r="Q1040" s="90"/>
    </row>
    <row r="1041" ht="12">
      <c r="Q1041" s="90"/>
    </row>
    <row r="1042" ht="12">
      <c r="Q1042" s="90"/>
    </row>
    <row r="1043" ht="12">
      <c r="Q1043" s="90"/>
    </row>
    <row r="1044" ht="12">
      <c r="Q1044" s="90"/>
    </row>
    <row r="1045" ht="12">
      <c r="Q1045" s="90"/>
    </row>
    <row r="1046" ht="12">
      <c r="Q1046" s="90"/>
    </row>
    <row r="1047" ht="12">
      <c r="Q1047" s="56"/>
    </row>
    <row r="1048" ht="12">
      <c r="Q1048" s="56"/>
    </row>
    <row r="1049" ht="12">
      <c r="Q1049" s="56"/>
    </row>
    <row r="1050" ht="12">
      <c r="Q1050" s="56"/>
    </row>
    <row r="1051" ht="12">
      <c r="Q1051" s="56"/>
    </row>
    <row r="1052" ht="12">
      <c r="Q1052" s="56"/>
    </row>
    <row r="1053" ht="12">
      <c r="Q1053" s="56"/>
    </row>
    <row r="1054" ht="12">
      <c r="Q1054" s="56"/>
    </row>
    <row r="1055" ht="12">
      <c r="Q1055" s="56"/>
    </row>
    <row r="1056" ht="12">
      <c r="Q1056" s="56"/>
    </row>
    <row r="1057" ht="12">
      <c r="Q1057" s="56"/>
    </row>
    <row r="1058" ht="12">
      <c r="Q1058" s="56"/>
    </row>
    <row r="1059" ht="12">
      <c r="Q1059" s="56"/>
    </row>
    <row r="1060" ht="12">
      <c r="Q1060" s="56"/>
    </row>
    <row r="1061" ht="12">
      <c r="Q1061" s="56"/>
    </row>
    <row r="1062" ht="12">
      <c r="Q1062" s="56"/>
    </row>
    <row r="1063" ht="12">
      <c r="Q1063" s="56"/>
    </row>
    <row r="1064" ht="12">
      <c r="Q1064" s="56"/>
    </row>
    <row r="1065" ht="12">
      <c r="Q1065" s="56"/>
    </row>
    <row r="1066" ht="12">
      <c r="Q1066" s="56"/>
    </row>
    <row r="1067" ht="12">
      <c r="Q1067" s="56"/>
    </row>
    <row r="1068" ht="12">
      <c r="Q1068" s="56"/>
    </row>
    <row r="1069" ht="12">
      <c r="Q1069" s="56"/>
    </row>
    <row r="1070" ht="12">
      <c r="Q1070" s="56"/>
    </row>
    <row r="1071" ht="12">
      <c r="Q1071" s="56"/>
    </row>
    <row r="1072" ht="12">
      <c r="Q1072" s="56"/>
    </row>
    <row r="1073" ht="12">
      <c r="Q1073" s="56"/>
    </row>
    <row r="1074" ht="12">
      <c r="Q1074" s="56"/>
    </row>
    <row r="1075" ht="12">
      <c r="Q1075" s="56"/>
    </row>
    <row r="1076" ht="12">
      <c r="Q1076" s="56"/>
    </row>
    <row r="1077" ht="12">
      <c r="Q1077" s="56"/>
    </row>
    <row r="1078" ht="12">
      <c r="Q1078" s="56"/>
    </row>
    <row r="1079" ht="12">
      <c r="Q1079" s="56"/>
    </row>
    <row r="1080" ht="12">
      <c r="Q1080" s="56"/>
    </row>
    <row r="1081" ht="12">
      <c r="Q1081" s="56"/>
    </row>
    <row r="1082" ht="12">
      <c r="Q1082" s="56"/>
    </row>
    <row r="1083" ht="12">
      <c r="Q1083" s="56"/>
    </row>
    <row r="1084" ht="12">
      <c r="Q1084" s="56"/>
    </row>
    <row r="1085" ht="12">
      <c r="Q1085" s="56"/>
    </row>
    <row r="1086" ht="12">
      <c r="Q1086" s="56"/>
    </row>
    <row r="1087" ht="12">
      <c r="Q1087" s="56"/>
    </row>
    <row r="1088" ht="12">
      <c r="Q1088" s="56"/>
    </row>
    <row r="1089" ht="12">
      <c r="Q1089" s="56"/>
    </row>
    <row r="1090" ht="12">
      <c r="Q1090" s="56"/>
    </row>
    <row r="1091" ht="12">
      <c r="Q1091" s="56"/>
    </row>
    <row r="1092" ht="12">
      <c r="Q1092" s="56"/>
    </row>
    <row r="1093" ht="12">
      <c r="Q1093" s="56"/>
    </row>
    <row r="1094" ht="12">
      <c r="Q1094" s="56"/>
    </row>
    <row r="1095" ht="12">
      <c r="Q1095" s="56"/>
    </row>
    <row r="1096" ht="12">
      <c r="Q1096" s="56"/>
    </row>
    <row r="1097" ht="12">
      <c r="Q1097" s="56"/>
    </row>
    <row r="1098" ht="12">
      <c r="Q1098" s="56"/>
    </row>
    <row r="1099" ht="12">
      <c r="Q1099" s="56"/>
    </row>
    <row r="1100" ht="12">
      <c r="Q1100" s="56"/>
    </row>
    <row r="1101" ht="12">
      <c r="Q1101" s="56"/>
    </row>
    <row r="1102" ht="12">
      <c r="Q1102" s="56"/>
    </row>
    <row r="1103" ht="12">
      <c r="Q1103" s="56"/>
    </row>
    <row r="1104" ht="12">
      <c r="Q1104" s="56"/>
    </row>
    <row r="1105" ht="12">
      <c r="Q1105" s="56"/>
    </row>
    <row r="1106" ht="12">
      <c r="Q1106" s="56"/>
    </row>
    <row r="1107" ht="12">
      <c r="Q1107" s="56"/>
    </row>
    <row r="1108" ht="12">
      <c r="Q1108" s="56"/>
    </row>
    <row r="1109" ht="12">
      <c r="Q1109" s="56"/>
    </row>
    <row r="1110" ht="12">
      <c r="Q1110" s="56"/>
    </row>
    <row r="1111" ht="12">
      <c r="Q1111" s="56"/>
    </row>
    <row r="1112" ht="12">
      <c r="Q1112" s="56"/>
    </row>
    <row r="1113" ht="12">
      <c r="Q1113" s="56"/>
    </row>
    <row r="1114" ht="12">
      <c r="Q1114" s="56"/>
    </row>
    <row r="1115" ht="12">
      <c r="Q1115" s="56"/>
    </row>
    <row r="1116" ht="12">
      <c r="Q1116" s="56"/>
    </row>
    <row r="1117" ht="12">
      <c r="Q1117" s="56"/>
    </row>
    <row r="1118" ht="12">
      <c r="Q1118" s="56"/>
    </row>
    <row r="1119" ht="12">
      <c r="Q1119" s="56"/>
    </row>
    <row r="1120" ht="12">
      <c r="Q1120" s="56"/>
    </row>
    <row r="1121" ht="12">
      <c r="Q1121" s="56"/>
    </row>
    <row r="1122" ht="12">
      <c r="Q1122" s="56"/>
    </row>
    <row r="1123" ht="12">
      <c r="Q1123" s="56"/>
    </row>
    <row r="1124" ht="12">
      <c r="Q1124" s="56"/>
    </row>
    <row r="1125" ht="12">
      <c r="Q1125" s="56"/>
    </row>
    <row r="1126" ht="12">
      <c r="Q1126" s="56"/>
    </row>
    <row r="1127" ht="12">
      <c r="Q1127" s="56"/>
    </row>
    <row r="1128" ht="12">
      <c r="Q1128" s="56"/>
    </row>
    <row r="1129" ht="12">
      <c r="Q1129" s="56"/>
    </row>
    <row r="1130" ht="12">
      <c r="Q1130" s="56"/>
    </row>
    <row r="1131" ht="12">
      <c r="Q1131" s="56"/>
    </row>
    <row r="1132" ht="12">
      <c r="Q1132" s="56"/>
    </row>
    <row r="1133" ht="12">
      <c r="Q1133" s="56"/>
    </row>
    <row r="1134" ht="12">
      <c r="Q1134" s="56"/>
    </row>
    <row r="1135" ht="12">
      <c r="Q1135" s="56"/>
    </row>
    <row r="1136" ht="12">
      <c r="Q1136" s="56"/>
    </row>
    <row r="1137" ht="12">
      <c r="Q1137" s="56"/>
    </row>
    <row r="1138" ht="12">
      <c r="Q1138" s="56"/>
    </row>
    <row r="1139" ht="12">
      <c r="Q1139" s="56"/>
    </row>
    <row r="1140" ht="12">
      <c r="Q1140" s="56"/>
    </row>
    <row r="1141" ht="12">
      <c r="Q1141" s="56"/>
    </row>
    <row r="1142" ht="12">
      <c r="Q1142" s="56"/>
    </row>
    <row r="1143" ht="12">
      <c r="Q1143" s="56"/>
    </row>
    <row r="1144" ht="12">
      <c r="Q1144" s="56"/>
    </row>
    <row r="1145" ht="12">
      <c r="Q1145" s="56"/>
    </row>
    <row r="1146" ht="12">
      <c r="Q1146" s="56"/>
    </row>
    <row r="1147" ht="12">
      <c r="Q1147" s="56"/>
    </row>
    <row r="1148" ht="12">
      <c r="Q1148" s="56"/>
    </row>
    <row r="1149" ht="12">
      <c r="Q1149" s="56"/>
    </row>
    <row r="1150" ht="12">
      <c r="Q1150" s="56"/>
    </row>
    <row r="1151" ht="12">
      <c r="Q1151" s="56"/>
    </row>
    <row r="1152" ht="12">
      <c r="Q1152" s="56"/>
    </row>
    <row r="1153" ht="12">
      <c r="Q1153" s="56"/>
    </row>
    <row r="1154" ht="12">
      <c r="Q1154" s="56"/>
    </row>
    <row r="1155" ht="12">
      <c r="Q1155" s="56"/>
    </row>
    <row r="1156" ht="12">
      <c r="Q1156" s="56"/>
    </row>
    <row r="1157" ht="12">
      <c r="Q1157" s="56"/>
    </row>
    <row r="1158" ht="12">
      <c r="Q1158" s="56"/>
    </row>
    <row r="1159" ht="12">
      <c r="Q1159" s="56"/>
    </row>
    <row r="1160" ht="12">
      <c r="Q1160" s="56"/>
    </row>
    <row r="1161" ht="12">
      <c r="Q1161" s="56"/>
    </row>
    <row r="1162" ht="12">
      <c r="Q1162" s="56"/>
    </row>
    <row r="1163" ht="12">
      <c r="Q1163" s="56"/>
    </row>
    <row r="1164" ht="12">
      <c r="Q1164" s="56"/>
    </row>
    <row r="1165" ht="12">
      <c r="Q1165" s="56"/>
    </row>
    <row r="1166" ht="12">
      <c r="Q1166" s="56"/>
    </row>
    <row r="1167" ht="12">
      <c r="Q1167" s="56"/>
    </row>
    <row r="1168" ht="12">
      <c r="Q1168" s="56"/>
    </row>
    <row r="1169" ht="12">
      <c r="Q1169" s="56"/>
    </row>
    <row r="1170" ht="12">
      <c r="Q1170" s="56"/>
    </row>
    <row r="1171" ht="12">
      <c r="Q1171" s="56"/>
    </row>
    <row r="1172" ht="12">
      <c r="Q1172" s="56"/>
    </row>
    <row r="1173" ht="12">
      <c r="Q1173" s="56"/>
    </row>
    <row r="1174" ht="12">
      <c r="Q1174" s="56"/>
    </row>
    <row r="1175" ht="12">
      <c r="Q1175" s="56"/>
    </row>
    <row r="1176" ht="12">
      <c r="Q1176" s="56"/>
    </row>
    <row r="1177" ht="12">
      <c r="Q1177" s="56"/>
    </row>
    <row r="1178" ht="12">
      <c r="Q1178" s="56"/>
    </row>
    <row r="1179" ht="12">
      <c r="Q1179" s="56"/>
    </row>
    <row r="1180" ht="12">
      <c r="Q1180" s="56"/>
    </row>
    <row r="1181" ht="12">
      <c r="Q1181" s="56"/>
    </row>
    <row r="1182" ht="12">
      <c r="Q1182" s="56"/>
    </row>
    <row r="1183" ht="12">
      <c r="Q1183" s="56"/>
    </row>
    <row r="1184" ht="12">
      <c r="Q1184" s="56"/>
    </row>
    <row r="1185" ht="12">
      <c r="Q1185" s="56"/>
    </row>
    <row r="1186" ht="12">
      <c r="Q1186" s="56"/>
    </row>
    <row r="1187" ht="12">
      <c r="Q1187" s="56"/>
    </row>
    <row r="1188" ht="12">
      <c r="Q1188" s="56"/>
    </row>
    <row r="1189" ht="12">
      <c r="Q1189" s="56"/>
    </row>
    <row r="1190" ht="12">
      <c r="Q1190" s="56"/>
    </row>
    <row r="1191" ht="12">
      <c r="Q1191" s="56"/>
    </row>
    <row r="1192" ht="12">
      <c r="Q1192" s="56"/>
    </row>
    <row r="1193" ht="12">
      <c r="Q1193" s="56"/>
    </row>
    <row r="1194" ht="12">
      <c r="Q1194" s="56"/>
    </row>
    <row r="1195" ht="12">
      <c r="Q1195" s="56"/>
    </row>
    <row r="1196" ht="12">
      <c r="Q1196" s="56"/>
    </row>
    <row r="1197" ht="12">
      <c r="Q1197" s="56"/>
    </row>
    <row r="1198" ht="12">
      <c r="Q1198" s="56"/>
    </row>
    <row r="1199" ht="12">
      <c r="Q1199" s="56"/>
    </row>
    <row r="1200" ht="12">
      <c r="Q1200" s="56"/>
    </row>
    <row r="1201" ht="12">
      <c r="Q1201" s="56"/>
    </row>
    <row r="1202" ht="12">
      <c r="Q1202" s="56"/>
    </row>
    <row r="1203" ht="12">
      <c r="Q1203" s="56"/>
    </row>
    <row r="1204" ht="12">
      <c r="Q1204" s="56"/>
    </row>
    <row r="1205" ht="12">
      <c r="Q1205" s="56"/>
    </row>
    <row r="1206" ht="12">
      <c r="Q1206" s="56"/>
    </row>
    <row r="1207" ht="12">
      <c r="Q1207" s="56"/>
    </row>
    <row r="1208" ht="12">
      <c r="Q1208" s="56"/>
    </row>
    <row r="1209" ht="12">
      <c r="Q1209" s="56"/>
    </row>
    <row r="1210" ht="12">
      <c r="Q1210" s="56"/>
    </row>
    <row r="1211" ht="12">
      <c r="Q1211" s="56"/>
    </row>
    <row r="1212" ht="12">
      <c r="Q1212" s="56"/>
    </row>
    <row r="1213" ht="12">
      <c r="Q1213" s="56"/>
    </row>
    <row r="1214" ht="12">
      <c r="Q1214" s="56"/>
    </row>
    <row r="1215" ht="12">
      <c r="Q1215" s="56"/>
    </row>
    <row r="1216" ht="12">
      <c r="Q1216" s="56"/>
    </row>
    <row r="1217" ht="12">
      <c r="Q1217" s="56"/>
    </row>
    <row r="1218" ht="12">
      <c r="Q1218" s="56"/>
    </row>
    <row r="1219" ht="12">
      <c r="Q1219" s="56"/>
    </row>
    <row r="1220" ht="12">
      <c r="Q1220" s="56"/>
    </row>
    <row r="1221" ht="12">
      <c r="Q1221" s="56"/>
    </row>
    <row r="1222" ht="12">
      <c r="Q1222" s="56"/>
    </row>
    <row r="1223" ht="12">
      <c r="Q1223" s="56"/>
    </row>
    <row r="1224" ht="12">
      <c r="Q1224" s="56"/>
    </row>
    <row r="1225" ht="12">
      <c r="Q1225" s="56"/>
    </row>
    <row r="1226" ht="12">
      <c r="Q1226" s="56"/>
    </row>
    <row r="1227" ht="12">
      <c r="Q1227" s="56"/>
    </row>
    <row r="1228" ht="12">
      <c r="Q1228" s="56"/>
    </row>
    <row r="1229" ht="12">
      <c r="Q1229" s="56"/>
    </row>
    <row r="1230" ht="12">
      <c r="Q1230" s="56"/>
    </row>
    <row r="1231" ht="12">
      <c r="Q1231" s="56"/>
    </row>
    <row r="1232" ht="12">
      <c r="Q1232" s="56"/>
    </row>
    <row r="1233" ht="12">
      <c r="Q1233" s="56"/>
    </row>
    <row r="1234" ht="12">
      <c r="Q1234" s="56"/>
    </row>
    <row r="1235" ht="12">
      <c r="Q1235" s="56"/>
    </row>
    <row r="1236" ht="12">
      <c r="Q1236" s="56"/>
    </row>
    <row r="1237" ht="12">
      <c r="Q1237" s="56"/>
    </row>
    <row r="1238" ht="12">
      <c r="Q1238" s="56"/>
    </row>
    <row r="1239" ht="12">
      <c r="Q1239" s="56"/>
    </row>
    <row r="1240" ht="12">
      <c r="Q1240" s="56"/>
    </row>
    <row r="1241" ht="12">
      <c r="Q1241" s="56"/>
    </row>
    <row r="1242" ht="12">
      <c r="Q1242" s="56"/>
    </row>
    <row r="1243" ht="12">
      <c r="Q1243" s="56"/>
    </row>
    <row r="1244" ht="12">
      <c r="Q1244" s="56"/>
    </row>
    <row r="1245" ht="12">
      <c r="Q1245" s="56"/>
    </row>
    <row r="1246" ht="12">
      <c r="Q1246" s="56"/>
    </row>
    <row r="1247" ht="12">
      <c r="Q1247" s="56"/>
    </row>
    <row r="1248" ht="12">
      <c r="Q1248" s="56"/>
    </row>
    <row r="1249" ht="12">
      <c r="Q1249" s="56"/>
    </row>
    <row r="1250" ht="12">
      <c r="Q1250" s="56"/>
    </row>
    <row r="1251" ht="12">
      <c r="Q1251" s="56"/>
    </row>
    <row r="1252" ht="12">
      <c r="Q1252" s="56"/>
    </row>
    <row r="1253" ht="12">
      <c r="Q1253" s="56"/>
    </row>
    <row r="1254" ht="12">
      <c r="Q1254" s="56"/>
    </row>
    <row r="1255" ht="12">
      <c r="Q1255" s="56"/>
    </row>
    <row r="1256" ht="12">
      <c r="Q1256" s="56"/>
    </row>
    <row r="1257" ht="12">
      <c r="Q1257" s="56"/>
    </row>
    <row r="1258" ht="12">
      <c r="Q1258" s="56"/>
    </row>
    <row r="1259" ht="12">
      <c r="Q1259" s="56"/>
    </row>
    <row r="1260" ht="12">
      <c r="Q1260" s="56"/>
    </row>
    <row r="1261" ht="12">
      <c r="Q1261" s="56"/>
    </row>
    <row r="1262" ht="12">
      <c r="Q1262" s="56"/>
    </row>
    <row r="1263" ht="12">
      <c r="Q1263" s="56"/>
    </row>
    <row r="1264" ht="12">
      <c r="Q1264" s="56"/>
    </row>
    <row r="1265" ht="12">
      <c r="Q1265" s="56"/>
    </row>
    <row r="1266" ht="12">
      <c r="Q1266" s="56"/>
    </row>
    <row r="1267" ht="12">
      <c r="Q1267" s="56"/>
    </row>
    <row r="1268" ht="12">
      <c r="Q1268" s="56"/>
    </row>
    <row r="1269" ht="12">
      <c r="Q1269" s="56"/>
    </row>
    <row r="1270" ht="12">
      <c r="Q1270" s="56"/>
    </row>
    <row r="1271" ht="12">
      <c r="Q1271" s="56"/>
    </row>
    <row r="1272" ht="12">
      <c r="Q1272" s="56"/>
    </row>
    <row r="1273" ht="12">
      <c r="Q1273" s="56"/>
    </row>
    <row r="1274" ht="12">
      <c r="Q1274" s="56"/>
    </row>
    <row r="1275" ht="12">
      <c r="Q1275" s="56"/>
    </row>
    <row r="1276" ht="12">
      <c r="Q1276" s="56"/>
    </row>
    <row r="1277" ht="12">
      <c r="Q1277" s="56"/>
    </row>
    <row r="1278" ht="12">
      <c r="Q1278" s="56"/>
    </row>
    <row r="1279" ht="12">
      <c r="Q1279" s="56"/>
    </row>
    <row r="1280" ht="12">
      <c r="Q1280" s="56"/>
    </row>
    <row r="1281" ht="12">
      <c r="Q1281" s="56"/>
    </row>
    <row r="1282" ht="12">
      <c r="Q1282" s="56"/>
    </row>
    <row r="1283" ht="12">
      <c r="Q1283" s="56"/>
    </row>
    <row r="1284" ht="12">
      <c r="Q1284" s="56"/>
    </row>
    <row r="1285" ht="12">
      <c r="Q1285" s="56"/>
    </row>
    <row r="1286" ht="12">
      <c r="Q1286" s="56"/>
    </row>
    <row r="1287" ht="12">
      <c r="Q1287" s="56"/>
    </row>
    <row r="1288" ht="12">
      <c r="Q1288" s="56"/>
    </row>
    <row r="1289" ht="12">
      <c r="Q1289" s="56"/>
    </row>
    <row r="1290" ht="12">
      <c r="Q1290" s="56"/>
    </row>
    <row r="1291" ht="12">
      <c r="Q1291" s="56"/>
    </row>
    <row r="1292" ht="12">
      <c r="Q1292" s="56"/>
    </row>
    <row r="1293" ht="12">
      <c r="Q1293" s="56"/>
    </row>
    <row r="1294" ht="12">
      <c r="Q1294" s="56"/>
    </row>
    <row r="1295" ht="12">
      <c r="Q1295" s="56"/>
    </row>
    <row r="1296" ht="12">
      <c r="Q1296" s="56"/>
    </row>
    <row r="1297" ht="12">
      <c r="Q1297" s="56"/>
    </row>
    <row r="1298" ht="12">
      <c r="Q1298" s="56"/>
    </row>
    <row r="1299" ht="12">
      <c r="Q1299" s="56"/>
    </row>
    <row r="1300" ht="12">
      <c r="Q1300" s="56"/>
    </row>
    <row r="1301" ht="12">
      <c r="Q1301" s="56"/>
    </row>
    <row r="1302" ht="12">
      <c r="Q1302" s="56"/>
    </row>
    <row r="1303" ht="12">
      <c r="Q1303" s="56"/>
    </row>
    <row r="1304" ht="12">
      <c r="Q1304" s="56"/>
    </row>
    <row r="1305" ht="12">
      <c r="Q1305" s="56"/>
    </row>
    <row r="1306" ht="12">
      <c r="Q1306" s="56"/>
    </row>
    <row r="1307" ht="12">
      <c r="Q1307" s="56"/>
    </row>
    <row r="1308" ht="12">
      <c r="Q1308" s="56"/>
    </row>
    <row r="1309" ht="12">
      <c r="Q1309" s="56"/>
    </row>
    <row r="1310" ht="12">
      <c r="Q1310" s="56"/>
    </row>
    <row r="1311" ht="12">
      <c r="Q1311" s="56"/>
    </row>
    <row r="1312" ht="12">
      <c r="Q1312" s="56"/>
    </row>
    <row r="1313" ht="12">
      <c r="Q1313" s="56"/>
    </row>
    <row r="1314" ht="12">
      <c r="Q1314" s="56"/>
    </row>
    <row r="1315" ht="12">
      <c r="Q1315" s="56"/>
    </row>
    <row r="1316" ht="12">
      <c r="Q1316" s="56"/>
    </row>
    <row r="1317" ht="12">
      <c r="Q1317" s="56"/>
    </row>
    <row r="1318" ht="12">
      <c r="Q1318" s="56"/>
    </row>
    <row r="1319" ht="12">
      <c r="Q1319" s="56"/>
    </row>
    <row r="1320" ht="12">
      <c r="Q1320" s="56"/>
    </row>
    <row r="1321" ht="12">
      <c r="Q1321" s="56"/>
    </row>
    <row r="1322" ht="12">
      <c r="Q1322" s="56"/>
    </row>
    <row r="1323" ht="12">
      <c r="Q1323" s="56"/>
    </row>
    <row r="1324" ht="12">
      <c r="Q1324" s="56"/>
    </row>
    <row r="1325" ht="12">
      <c r="Q1325" s="56"/>
    </row>
    <row r="1326" ht="12">
      <c r="Q1326" s="56"/>
    </row>
    <row r="1327" ht="12">
      <c r="Q1327" s="56"/>
    </row>
    <row r="1328" ht="12">
      <c r="Q1328" s="56"/>
    </row>
    <row r="1329" ht="12">
      <c r="Q1329" s="56"/>
    </row>
    <row r="1330" ht="12">
      <c r="Q1330" s="56"/>
    </row>
    <row r="1331" ht="12">
      <c r="Q1331" s="56"/>
    </row>
    <row r="1332" ht="12">
      <c r="Q1332" s="56"/>
    </row>
    <row r="1333" ht="12">
      <c r="Q1333" s="56"/>
    </row>
    <row r="1334" ht="12">
      <c r="Q1334" s="56"/>
    </row>
    <row r="1335" ht="12">
      <c r="Q1335" s="56"/>
    </row>
    <row r="1336" ht="12">
      <c r="Q1336" s="56"/>
    </row>
    <row r="1337" ht="12">
      <c r="Q1337" s="56"/>
    </row>
    <row r="1338" ht="12">
      <c r="Q1338" s="56"/>
    </row>
    <row r="1339" ht="12">
      <c r="Q1339" s="56"/>
    </row>
    <row r="1340" ht="12">
      <c r="Q1340" s="56"/>
    </row>
    <row r="1341" ht="12">
      <c r="Q1341" s="56"/>
    </row>
    <row r="1342" ht="12">
      <c r="Q1342" s="56"/>
    </row>
    <row r="1343" ht="12">
      <c r="Q1343" s="56"/>
    </row>
    <row r="1344" ht="12">
      <c r="Q1344" s="56"/>
    </row>
    <row r="1345" ht="12">
      <c r="Q1345" s="56"/>
    </row>
    <row r="1346" ht="12">
      <c r="Q1346" s="56"/>
    </row>
    <row r="1347" ht="12">
      <c r="Q1347" s="56"/>
    </row>
    <row r="1348" ht="12">
      <c r="Q1348" s="56"/>
    </row>
    <row r="1349" ht="12">
      <c r="Q1349" s="56"/>
    </row>
    <row r="1350" ht="12">
      <c r="Q1350" s="56"/>
    </row>
    <row r="1351" ht="12">
      <c r="Q1351" s="56"/>
    </row>
    <row r="1352" ht="12">
      <c r="Q1352" s="56"/>
    </row>
    <row r="1353" ht="12">
      <c r="Q1353" s="56"/>
    </row>
    <row r="1354" ht="12">
      <c r="Q1354" s="56"/>
    </row>
    <row r="1355" ht="12">
      <c r="Q1355" s="56"/>
    </row>
    <row r="1356" ht="12">
      <c r="Q1356" s="56"/>
    </row>
    <row r="1357" ht="12">
      <c r="Q1357" s="56"/>
    </row>
    <row r="1358" ht="12">
      <c r="Q1358" s="56"/>
    </row>
    <row r="1359" ht="12">
      <c r="Q1359" s="56"/>
    </row>
    <row r="1360" ht="12">
      <c r="Q1360" s="56"/>
    </row>
    <row r="1361" ht="12">
      <c r="Q1361" s="56"/>
    </row>
    <row r="1362" ht="12">
      <c r="Q1362" s="56"/>
    </row>
    <row r="1363" ht="12">
      <c r="Q1363" s="56"/>
    </row>
    <row r="1364" ht="12">
      <c r="Q1364" s="56"/>
    </row>
    <row r="1365" ht="12">
      <c r="Q1365" s="56"/>
    </row>
    <row r="1366" ht="12">
      <c r="Q1366" s="56"/>
    </row>
    <row r="1367" ht="12">
      <c r="Q1367" s="56"/>
    </row>
    <row r="1368" ht="12">
      <c r="Q1368" s="56"/>
    </row>
    <row r="1369" ht="12">
      <c r="Q1369" s="56"/>
    </row>
    <row r="1370" ht="12">
      <c r="Q1370" s="56"/>
    </row>
    <row r="1371" ht="12">
      <c r="Q1371" s="56"/>
    </row>
    <row r="1372" ht="12">
      <c r="Q1372" s="56"/>
    </row>
    <row r="1373" ht="12">
      <c r="Q1373" s="56"/>
    </row>
    <row r="1374" ht="12">
      <c r="Q1374" s="56"/>
    </row>
    <row r="1375" ht="12">
      <c r="Q1375" s="56"/>
    </row>
    <row r="1376" ht="12">
      <c r="Q1376" s="56"/>
    </row>
    <row r="1377" ht="12">
      <c r="Q1377" s="56"/>
    </row>
    <row r="1378" ht="12">
      <c r="Q1378" s="56"/>
    </row>
    <row r="1379" ht="12">
      <c r="Q1379" s="56"/>
    </row>
    <row r="1380" ht="12">
      <c r="Q1380" s="56"/>
    </row>
    <row r="1381" ht="12">
      <c r="Q1381" s="56"/>
    </row>
    <row r="1382" ht="12">
      <c r="Q1382" s="56"/>
    </row>
    <row r="1383" ht="12">
      <c r="Q1383" s="56"/>
    </row>
    <row r="1384" ht="12">
      <c r="Q1384" s="56"/>
    </row>
    <row r="1385" ht="12">
      <c r="Q1385" s="56"/>
    </row>
    <row r="1386" ht="12">
      <c r="Q1386" s="56"/>
    </row>
    <row r="1387" ht="12">
      <c r="Q1387" s="56"/>
    </row>
    <row r="1388" ht="12">
      <c r="Q1388" s="56"/>
    </row>
    <row r="1389" ht="12">
      <c r="Q1389" s="56"/>
    </row>
    <row r="1390" ht="12">
      <c r="Q1390" s="56"/>
    </row>
    <row r="1391" ht="12">
      <c r="Q1391" s="56"/>
    </row>
    <row r="1392" ht="12">
      <c r="Q1392" s="56"/>
    </row>
    <row r="1393" ht="12">
      <c r="Q1393" s="56"/>
    </row>
    <row r="1394" ht="12">
      <c r="Q1394" s="56"/>
    </row>
    <row r="1395" ht="12">
      <c r="Q1395" s="56"/>
    </row>
    <row r="1396" ht="12">
      <c r="Q1396" s="56"/>
    </row>
    <row r="1397" ht="12">
      <c r="Q1397" s="56"/>
    </row>
    <row r="1398" ht="12">
      <c r="Q1398" s="56"/>
    </row>
    <row r="1399" ht="12">
      <c r="Q1399" s="56"/>
    </row>
    <row r="1400" ht="12">
      <c r="Q1400" s="56"/>
    </row>
    <row r="1401" ht="12">
      <c r="Q1401" s="56"/>
    </row>
    <row r="1402" ht="12">
      <c r="Q1402" s="56"/>
    </row>
    <row r="1403" ht="12">
      <c r="Q1403" s="56"/>
    </row>
    <row r="1404" ht="12">
      <c r="Q1404" s="56"/>
    </row>
    <row r="1405" ht="12">
      <c r="Q1405" s="56"/>
    </row>
    <row r="1406" ht="12">
      <c r="Q1406" s="56"/>
    </row>
    <row r="1407" ht="12">
      <c r="Q1407" s="56"/>
    </row>
    <row r="1408" ht="12">
      <c r="Q1408" s="56"/>
    </row>
    <row r="1409" ht="12">
      <c r="Q1409" s="56"/>
    </row>
    <row r="1410" ht="12">
      <c r="Q1410" s="56"/>
    </row>
    <row r="1411" ht="12">
      <c r="Q1411" s="56"/>
    </row>
    <row r="1412" ht="12">
      <c r="Q1412" s="56"/>
    </row>
    <row r="1413" ht="12">
      <c r="Q1413" s="56"/>
    </row>
    <row r="1414" ht="12">
      <c r="Q1414" s="56"/>
    </row>
    <row r="1415" ht="12">
      <c r="Q1415" s="56"/>
    </row>
    <row r="1416" ht="12">
      <c r="Q1416" s="56"/>
    </row>
    <row r="1417" ht="12">
      <c r="Q1417" s="56"/>
    </row>
    <row r="1418" ht="12">
      <c r="Q1418" s="56"/>
    </row>
    <row r="1419" ht="12">
      <c r="Q1419" s="56"/>
    </row>
    <row r="1420" ht="12">
      <c r="Q1420" s="56"/>
    </row>
    <row r="1421" ht="12">
      <c r="Q1421" s="56"/>
    </row>
    <row r="1422" ht="12">
      <c r="Q1422" s="56"/>
    </row>
    <row r="1423" ht="12">
      <c r="Q1423" s="56"/>
    </row>
    <row r="1424" ht="12">
      <c r="Q1424" s="56"/>
    </row>
    <row r="1425" ht="12">
      <c r="Q1425" s="56"/>
    </row>
    <row r="1426" ht="12">
      <c r="Q1426" s="56"/>
    </row>
    <row r="1427" ht="12">
      <c r="Q1427" s="56"/>
    </row>
    <row r="1428" ht="12">
      <c r="Q1428" s="56"/>
    </row>
    <row r="1429" ht="12">
      <c r="Q1429" s="56"/>
    </row>
    <row r="1430" ht="12">
      <c r="Q1430" s="56"/>
    </row>
    <row r="1431" ht="12">
      <c r="Q1431" s="56"/>
    </row>
    <row r="1432" ht="12">
      <c r="Q1432" s="56"/>
    </row>
    <row r="1433" ht="12">
      <c r="Q1433" s="56"/>
    </row>
    <row r="1434" ht="12">
      <c r="Q1434" s="56"/>
    </row>
    <row r="1435" ht="12">
      <c r="Q1435" s="56"/>
    </row>
    <row r="1436" ht="12">
      <c r="Q1436" s="56"/>
    </row>
    <row r="1437" ht="12">
      <c r="Q1437" s="56"/>
    </row>
    <row r="1438" ht="12">
      <c r="Q1438" s="56"/>
    </row>
    <row r="1439" ht="12">
      <c r="Q1439" s="56"/>
    </row>
    <row r="1440" ht="12">
      <c r="Q1440" s="56"/>
    </row>
    <row r="1441" ht="12">
      <c r="Q1441" s="56"/>
    </row>
    <row r="1442" ht="12">
      <c r="Q1442" s="56"/>
    </row>
    <row r="1443" ht="12">
      <c r="Q1443" s="56"/>
    </row>
    <row r="1444" ht="12">
      <c r="Q1444" s="56"/>
    </row>
    <row r="1445" ht="12">
      <c r="Q1445" s="56"/>
    </row>
    <row r="1446" ht="12">
      <c r="Q1446" s="56"/>
    </row>
    <row r="1447" ht="12">
      <c r="Q1447" s="56"/>
    </row>
    <row r="1448" ht="12">
      <c r="Q1448" s="56"/>
    </row>
    <row r="1449" ht="12">
      <c r="Q1449" s="56"/>
    </row>
    <row r="1450" ht="12">
      <c r="Q1450" s="56"/>
    </row>
    <row r="1451" ht="12">
      <c r="Q1451" s="56"/>
    </row>
    <row r="1452" ht="12">
      <c r="Q1452" s="56"/>
    </row>
    <row r="1453" ht="12">
      <c r="Q1453" s="56"/>
    </row>
    <row r="1454" ht="12">
      <c r="Q1454" s="56"/>
    </row>
    <row r="1455" ht="12">
      <c r="Q1455" s="56"/>
    </row>
    <row r="1456" ht="12">
      <c r="Q1456" s="56"/>
    </row>
    <row r="1457" ht="12">
      <c r="Q1457" s="56"/>
    </row>
    <row r="1458" ht="12">
      <c r="Q1458" s="56"/>
    </row>
    <row r="1459" ht="12">
      <c r="Q1459" s="56"/>
    </row>
    <row r="1460" ht="12">
      <c r="Q1460" s="56"/>
    </row>
    <row r="1461" ht="12">
      <c r="Q1461" s="56"/>
    </row>
    <row r="1462" ht="12">
      <c r="Q1462" s="56"/>
    </row>
    <row r="1463" ht="12">
      <c r="Q1463" s="56"/>
    </row>
    <row r="1464" ht="12">
      <c r="Q1464" s="56"/>
    </row>
    <row r="1465" ht="12">
      <c r="Q1465" s="56"/>
    </row>
    <row r="1466" ht="12">
      <c r="Q1466" s="56"/>
    </row>
    <row r="1467" ht="12">
      <c r="Q1467" s="56"/>
    </row>
    <row r="1468" ht="12">
      <c r="Q1468" s="56"/>
    </row>
    <row r="1469" ht="12">
      <c r="Q1469" s="56"/>
    </row>
    <row r="1470" ht="12">
      <c r="Q1470" s="56"/>
    </row>
    <row r="1471" ht="12">
      <c r="Q1471" s="56"/>
    </row>
    <row r="1472" ht="12">
      <c r="Q1472" s="56"/>
    </row>
    <row r="1473" ht="12">
      <c r="Q1473" s="56"/>
    </row>
    <row r="1474" ht="12">
      <c r="Q1474" s="56"/>
    </row>
    <row r="1475" ht="12">
      <c r="Q1475" s="56"/>
    </row>
    <row r="1476" ht="12">
      <c r="Q1476" s="56"/>
    </row>
    <row r="1477" ht="12">
      <c r="Q1477" s="56"/>
    </row>
    <row r="1478" ht="12">
      <c r="Q1478" s="56"/>
    </row>
    <row r="1479" ht="12">
      <c r="Q1479" s="56"/>
    </row>
    <row r="1480" ht="12">
      <c r="Q1480" s="56"/>
    </row>
    <row r="1481" ht="12">
      <c r="Q1481" s="56"/>
    </row>
    <row r="1482" ht="12">
      <c r="Q1482" s="56"/>
    </row>
    <row r="1483" ht="12">
      <c r="Q1483" s="56"/>
    </row>
    <row r="1484" ht="12">
      <c r="Q1484" s="56"/>
    </row>
    <row r="1485" ht="12">
      <c r="Q1485" s="56"/>
    </row>
    <row r="1486" ht="12">
      <c r="Q1486" s="56"/>
    </row>
    <row r="1487" ht="12">
      <c r="Q1487" s="56"/>
    </row>
    <row r="1488" ht="12">
      <c r="Q1488" s="56"/>
    </row>
    <row r="1489" ht="12">
      <c r="Q1489" s="56"/>
    </row>
    <row r="1490" ht="12">
      <c r="Q1490" s="56"/>
    </row>
    <row r="1491" ht="12">
      <c r="Q1491" s="56"/>
    </row>
    <row r="1492" ht="12">
      <c r="Q1492" s="56"/>
    </row>
    <row r="1493" ht="12">
      <c r="Q1493" s="56"/>
    </row>
    <row r="1494" ht="12">
      <c r="Q1494" s="56"/>
    </row>
    <row r="1495" ht="12">
      <c r="Q1495" s="56"/>
    </row>
    <row r="1496" ht="12">
      <c r="Q1496" s="56"/>
    </row>
    <row r="1497" ht="12">
      <c r="Q1497" s="56"/>
    </row>
    <row r="1498" ht="12">
      <c r="Q1498" s="56"/>
    </row>
    <row r="1499" ht="12">
      <c r="Q1499" s="56"/>
    </row>
    <row r="1500" ht="12">
      <c r="Q1500" s="56"/>
    </row>
    <row r="1501" ht="12">
      <c r="Q1501" s="56"/>
    </row>
    <row r="1502" ht="12">
      <c r="Q1502" s="56"/>
    </row>
    <row r="1503" ht="12">
      <c r="Q1503" s="56"/>
    </row>
    <row r="1504" ht="12">
      <c r="Q1504" s="56"/>
    </row>
    <row r="1505" ht="12">
      <c r="Q1505" s="56"/>
    </row>
    <row r="1506" ht="12">
      <c r="Q1506" s="56"/>
    </row>
    <row r="1507" ht="12">
      <c r="Q1507" s="56"/>
    </row>
    <row r="1508" ht="12">
      <c r="Q1508" s="56"/>
    </row>
    <row r="1509" ht="12">
      <c r="Q1509" s="56"/>
    </row>
    <row r="1510" ht="12">
      <c r="Q1510" s="56"/>
    </row>
    <row r="1511" ht="12">
      <c r="Q1511" s="56"/>
    </row>
    <row r="1512" ht="12">
      <c r="Q1512" s="56"/>
    </row>
    <row r="1513" ht="12">
      <c r="Q1513" s="56"/>
    </row>
    <row r="1514" ht="12">
      <c r="Q1514" s="56"/>
    </row>
    <row r="1515" ht="12">
      <c r="Q1515" s="56"/>
    </row>
    <row r="1516" ht="12">
      <c r="Q1516" s="56"/>
    </row>
    <row r="1517" ht="12">
      <c r="Q1517" s="56"/>
    </row>
    <row r="1518" ht="12">
      <c r="Q1518" s="56"/>
    </row>
    <row r="1519" ht="12">
      <c r="Q1519" s="56"/>
    </row>
    <row r="1520" ht="12">
      <c r="Q1520" s="56"/>
    </row>
    <row r="1521" ht="12">
      <c r="Q1521" s="56"/>
    </row>
    <row r="1522" ht="12">
      <c r="Q1522" s="56"/>
    </row>
    <row r="1523" ht="12">
      <c r="Q1523" s="56"/>
    </row>
    <row r="1524" ht="12">
      <c r="Q1524" s="56"/>
    </row>
    <row r="1525" ht="12">
      <c r="Q1525" s="56"/>
    </row>
    <row r="1526" ht="12">
      <c r="Q1526" s="56"/>
    </row>
    <row r="1527" ht="12">
      <c r="Q1527" s="56"/>
    </row>
    <row r="1528" ht="12">
      <c r="Q1528" s="56"/>
    </row>
    <row r="1529" ht="12">
      <c r="Q1529" s="56"/>
    </row>
    <row r="1530" ht="12">
      <c r="Q1530" s="56"/>
    </row>
    <row r="1531" ht="12">
      <c r="Q1531" s="56"/>
    </row>
    <row r="1532" ht="12">
      <c r="Q1532" s="56"/>
    </row>
    <row r="1533" ht="12">
      <c r="Q1533" s="56"/>
    </row>
    <row r="1534" ht="12">
      <c r="Q1534" s="56"/>
    </row>
    <row r="1535" ht="12">
      <c r="Q1535" s="56"/>
    </row>
    <row r="1536" ht="12">
      <c r="Q1536" s="56"/>
    </row>
    <row r="1537" ht="12">
      <c r="Q1537" s="56"/>
    </row>
    <row r="1538" ht="12">
      <c r="Q1538" s="56"/>
    </row>
    <row r="1539" ht="12">
      <c r="Q1539" s="56"/>
    </row>
    <row r="1540" ht="12">
      <c r="Q1540" s="56"/>
    </row>
    <row r="1541" ht="12">
      <c r="Q1541" s="56"/>
    </row>
    <row r="1542" ht="12">
      <c r="Q1542" s="56"/>
    </row>
    <row r="1543" ht="12">
      <c r="Q1543" s="56"/>
    </row>
    <row r="1544" ht="12">
      <c r="Q1544" s="56"/>
    </row>
    <row r="1545" ht="12">
      <c r="Q1545" s="56"/>
    </row>
    <row r="1546" ht="12">
      <c r="Q1546" s="56"/>
    </row>
    <row r="1547" ht="12">
      <c r="Q1547" s="56"/>
    </row>
    <row r="1548" ht="12">
      <c r="Q1548" s="56"/>
    </row>
    <row r="1549" ht="12">
      <c r="Q1549" s="56"/>
    </row>
    <row r="1550" ht="12">
      <c r="Q1550" s="56"/>
    </row>
    <row r="1551" ht="12">
      <c r="Q1551" s="56"/>
    </row>
    <row r="1552" ht="12">
      <c r="Q1552" s="56"/>
    </row>
    <row r="1553" ht="12">
      <c r="Q1553" s="56"/>
    </row>
    <row r="1554" ht="12">
      <c r="Q1554" s="56"/>
    </row>
    <row r="1555" ht="12">
      <c r="Q1555" s="56"/>
    </row>
    <row r="1556" ht="12">
      <c r="Q1556" s="56"/>
    </row>
    <row r="1557" ht="12">
      <c r="Q1557" s="56"/>
    </row>
    <row r="1558" ht="12">
      <c r="Q1558" s="56"/>
    </row>
    <row r="1559" ht="12">
      <c r="Q1559" s="56"/>
    </row>
    <row r="1560" ht="12">
      <c r="Q1560" s="56"/>
    </row>
    <row r="1561" ht="12">
      <c r="Q1561" s="56"/>
    </row>
    <row r="1562" ht="12">
      <c r="Q1562" s="56"/>
    </row>
    <row r="1563" ht="12">
      <c r="Q1563" s="56"/>
    </row>
    <row r="1564" ht="12">
      <c r="Q1564" s="56"/>
    </row>
    <row r="1565" ht="12">
      <c r="Q1565" s="56"/>
    </row>
    <row r="1566" ht="12">
      <c r="Q1566" s="56"/>
    </row>
    <row r="1567" ht="12">
      <c r="Q1567" s="56"/>
    </row>
    <row r="1568" ht="12">
      <c r="Q1568" s="56"/>
    </row>
    <row r="1569" ht="12">
      <c r="Q1569" s="56"/>
    </row>
    <row r="1570" ht="12">
      <c r="Q1570" s="56"/>
    </row>
    <row r="1571" ht="12">
      <c r="Q1571" s="56"/>
    </row>
    <row r="1572" ht="12">
      <c r="Q1572" s="56"/>
    </row>
    <row r="1573" ht="12">
      <c r="Q1573" s="56"/>
    </row>
    <row r="1574" ht="12">
      <c r="Q1574" s="56"/>
    </row>
    <row r="1575" ht="12">
      <c r="Q1575" s="56"/>
    </row>
    <row r="1576" ht="12">
      <c r="Q1576" s="56"/>
    </row>
    <row r="1577" ht="12">
      <c r="Q1577" s="56"/>
    </row>
    <row r="1578" ht="12">
      <c r="Q1578" s="56"/>
    </row>
    <row r="1579" ht="12">
      <c r="Q1579" s="56"/>
    </row>
    <row r="1580" ht="12">
      <c r="Q1580" s="56"/>
    </row>
    <row r="1581" ht="12">
      <c r="Q1581" s="56"/>
    </row>
    <row r="1582" ht="12">
      <c r="Q1582" s="56"/>
    </row>
    <row r="1583" ht="12">
      <c r="Q1583" s="56"/>
    </row>
    <row r="1584" ht="12">
      <c r="Q1584" s="56"/>
    </row>
    <row r="1585" ht="12">
      <c r="Q1585" s="56"/>
    </row>
    <row r="1586" ht="12">
      <c r="Q1586" s="56"/>
    </row>
    <row r="1587" ht="12">
      <c r="Q1587" s="56"/>
    </row>
    <row r="1588" ht="12">
      <c r="Q1588" s="56"/>
    </row>
    <row r="1589" ht="12">
      <c r="Q1589" s="56"/>
    </row>
    <row r="1590" ht="12">
      <c r="Q1590" s="56"/>
    </row>
    <row r="1591" ht="12">
      <c r="Q1591" s="56"/>
    </row>
    <row r="1592" ht="12">
      <c r="Q1592" s="56"/>
    </row>
    <row r="1593" ht="12">
      <c r="Q1593" s="56"/>
    </row>
    <row r="1594" ht="12">
      <c r="Q1594" s="56"/>
    </row>
    <row r="1595" ht="12">
      <c r="Q1595" s="56"/>
    </row>
    <row r="1596" ht="12">
      <c r="Q1596" s="56"/>
    </row>
    <row r="1597" ht="12">
      <c r="Q1597" s="56"/>
    </row>
    <row r="1598" ht="12">
      <c r="Q1598" s="56"/>
    </row>
    <row r="1599" ht="12">
      <c r="Q1599" s="56"/>
    </row>
    <row r="1600" ht="12">
      <c r="Q1600" s="56"/>
    </row>
    <row r="1601" ht="12">
      <c r="Q1601" s="56"/>
    </row>
    <row r="1602" ht="12">
      <c r="Q1602" s="56"/>
    </row>
    <row r="1603" ht="12">
      <c r="Q1603" s="56"/>
    </row>
    <row r="1604" ht="12">
      <c r="Q1604" s="56"/>
    </row>
    <row r="1605" ht="12">
      <c r="Q1605" s="56"/>
    </row>
    <row r="1606" ht="12">
      <c r="Q1606" s="56"/>
    </row>
    <row r="1607" ht="12">
      <c r="Q1607" s="56"/>
    </row>
    <row r="1608" ht="12">
      <c r="Q1608" s="56"/>
    </row>
    <row r="1609" ht="12">
      <c r="Q1609" s="56"/>
    </row>
    <row r="1610" ht="12">
      <c r="Q1610" s="56"/>
    </row>
    <row r="1611" ht="12">
      <c r="Q1611" s="56"/>
    </row>
    <row r="1612" ht="12">
      <c r="Q1612" s="56"/>
    </row>
    <row r="1613" ht="12">
      <c r="Q1613" s="56"/>
    </row>
    <row r="1614" ht="12">
      <c r="Q1614" s="56"/>
    </row>
    <row r="1615" ht="12">
      <c r="Q1615" s="56"/>
    </row>
    <row r="1616" ht="12">
      <c r="Q1616" s="56"/>
    </row>
    <row r="1617" ht="12">
      <c r="Q1617" s="56"/>
    </row>
    <row r="1618" ht="12">
      <c r="Q1618" s="56"/>
    </row>
    <row r="1619" ht="12">
      <c r="Q1619" s="56"/>
    </row>
    <row r="1620" ht="12">
      <c r="Q1620" s="56"/>
    </row>
    <row r="1621" ht="12">
      <c r="Q1621" s="56"/>
    </row>
    <row r="1622" ht="12">
      <c r="Q1622" s="56"/>
    </row>
    <row r="1623" ht="12">
      <c r="Q1623" s="56"/>
    </row>
    <row r="1624" ht="12">
      <c r="Q1624" s="56"/>
    </row>
    <row r="1625" ht="12">
      <c r="Q1625" s="56"/>
    </row>
    <row r="1626" ht="12">
      <c r="Q1626" s="56"/>
    </row>
    <row r="1627" ht="12">
      <c r="Q1627" s="56"/>
    </row>
    <row r="1628" ht="12">
      <c r="Q1628" s="56"/>
    </row>
    <row r="1629" ht="12">
      <c r="Q1629" s="56"/>
    </row>
    <row r="1630" ht="12">
      <c r="Q1630" s="56"/>
    </row>
    <row r="1631" ht="12">
      <c r="Q1631" s="56"/>
    </row>
    <row r="1632" ht="12">
      <c r="Q1632" s="56"/>
    </row>
    <row r="1633" ht="12">
      <c r="Q1633" s="56"/>
    </row>
    <row r="1634" ht="12">
      <c r="Q1634" s="56"/>
    </row>
    <row r="1635" ht="12">
      <c r="Q1635" s="56"/>
    </row>
    <row r="1636" ht="12">
      <c r="Q1636" s="56"/>
    </row>
    <row r="1637" ht="12">
      <c r="Q1637" s="56"/>
    </row>
    <row r="1638" ht="12">
      <c r="Q1638" s="56"/>
    </row>
    <row r="1639" ht="12">
      <c r="Q1639" s="56"/>
    </row>
    <row r="1640" ht="12">
      <c r="Q1640" s="56"/>
    </row>
    <row r="1641" ht="12">
      <c r="Q1641" s="56"/>
    </row>
    <row r="1642" ht="12">
      <c r="Q1642" s="56"/>
    </row>
    <row r="1643" ht="12">
      <c r="Q1643" s="56"/>
    </row>
    <row r="1644" ht="12">
      <c r="Q1644" s="56"/>
    </row>
    <row r="1645" ht="12">
      <c r="Q1645" s="56"/>
    </row>
    <row r="1646" ht="12">
      <c r="Q1646" s="56"/>
    </row>
    <row r="1647" ht="12">
      <c r="Q1647" s="56"/>
    </row>
    <row r="1648" ht="12">
      <c r="Q1648" s="56"/>
    </row>
    <row r="1649" ht="12">
      <c r="Q1649" s="56"/>
    </row>
    <row r="1650" ht="12">
      <c r="Q1650" s="56"/>
    </row>
    <row r="1651" ht="12">
      <c r="Q1651" s="56"/>
    </row>
    <row r="1652" ht="12">
      <c r="Q1652" s="56"/>
    </row>
    <row r="1653" ht="12">
      <c r="Q1653" s="56"/>
    </row>
    <row r="1654" ht="12">
      <c r="Q1654" s="56"/>
    </row>
    <row r="1655" ht="12">
      <c r="Q1655" s="56"/>
    </row>
    <row r="1656" ht="12">
      <c r="Q1656" s="56"/>
    </row>
    <row r="1657" ht="12">
      <c r="Q1657" s="56"/>
    </row>
    <row r="1658" ht="12">
      <c r="Q1658" s="56"/>
    </row>
    <row r="1659" ht="12">
      <c r="Q1659" s="56"/>
    </row>
    <row r="1660" ht="12">
      <c r="Q1660" s="56"/>
    </row>
    <row r="1661" ht="12">
      <c r="Q1661" s="56"/>
    </row>
    <row r="1662" ht="12">
      <c r="Q1662" s="56"/>
    </row>
    <row r="1663" ht="12">
      <c r="Q1663" s="56"/>
    </row>
    <row r="1664" ht="12">
      <c r="Q1664" s="56"/>
    </row>
    <row r="1665" ht="12">
      <c r="Q1665" s="56"/>
    </row>
    <row r="1666" ht="12">
      <c r="Q1666" s="56"/>
    </row>
    <row r="1667" ht="12">
      <c r="Q1667" s="56"/>
    </row>
    <row r="1668" ht="12">
      <c r="Q1668" s="56"/>
    </row>
    <row r="1669" ht="12">
      <c r="Q1669" s="56"/>
    </row>
    <row r="1670" ht="12">
      <c r="Q1670" s="56"/>
    </row>
    <row r="1671" ht="12">
      <c r="Q1671" s="56"/>
    </row>
    <row r="1672" ht="12">
      <c r="Q1672" s="56"/>
    </row>
    <row r="1673" ht="12">
      <c r="Q1673" s="56"/>
    </row>
    <row r="1674" ht="12">
      <c r="Q1674" s="56"/>
    </row>
    <row r="1675" ht="12">
      <c r="Q1675" s="56"/>
    </row>
    <row r="1676" ht="12">
      <c r="Q1676" s="56"/>
    </row>
    <row r="1677" ht="12">
      <c r="Q1677" s="56"/>
    </row>
    <row r="1678" ht="12">
      <c r="Q1678" s="56"/>
    </row>
    <row r="1679" ht="12">
      <c r="Q1679" s="56"/>
    </row>
    <row r="1680" ht="12">
      <c r="Q1680" s="56"/>
    </row>
    <row r="1681" ht="12">
      <c r="Q1681" s="56"/>
    </row>
    <row r="1682" ht="12">
      <c r="Q1682" s="56"/>
    </row>
    <row r="1683" ht="12">
      <c r="Q1683" s="56"/>
    </row>
    <row r="1684" ht="12">
      <c r="Q1684" s="56"/>
    </row>
    <row r="1685" ht="12">
      <c r="Q1685" s="56"/>
    </row>
    <row r="1686" ht="12">
      <c r="Q1686" s="56"/>
    </row>
    <row r="1687" ht="12">
      <c r="Q1687" s="56"/>
    </row>
    <row r="1688" ht="12">
      <c r="Q1688" s="56"/>
    </row>
    <row r="1689" ht="12">
      <c r="Q1689" s="56"/>
    </row>
    <row r="1690" ht="12">
      <c r="Q1690" s="56"/>
    </row>
    <row r="1691" ht="12">
      <c r="Q1691" s="56"/>
    </row>
    <row r="1692" ht="12">
      <c r="Q1692" s="56"/>
    </row>
    <row r="1693" ht="12">
      <c r="Q1693" s="56"/>
    </row>
    <row r="1694" ht="12">
      <c r="Q1694" s="56"/>
    </row>
    <row r="1695" ht="12">
      <c r="Q1695" s="56"/>
    </row>
    <row r="1696" ht="12">
      <c r="Q1696" s="56"/>
    </row>
    <row r="1697" ht="12">
      <c r="Q1697" s="56"/>
    </row>
    <row r="1698" ht="12">
      <c r="Q1698" s="56"/>
    </row>
    <row r="1699" ht="12">
      <c r="Q1699" s="56"/>
    </row>
    <row r="1700" ht="12">
      <c r="Q1700" s="56"/>
    </row>
    <row r="1701" ht="12">
      <c r="Q1701" s="56"/>
    </row>
    <row r="1702" ht="12">
      <c r="Q1702" s="56"/>
    </row>
    <row r="1703" ht="12">
      <c r="Q1703" s="56"/>
    </row>
    <row r="1704" ht="12">
      <c r="Q1704" s="56"/>
    </row>
    <row r="1705" ht="12">
      <c r="Q1705" s="56"/>
    </row>
    <row r="1706" ht="12">
      <c r="Q1706" s="56"/>
    </row>
    <row r="1707" ht="12">
      <c r="Q1707" s="56"/>
    </row>
    <row r="1708" ht="12">
      <c r="Q1708" s="56"/>
    </row>
    <row r="1709" ht="12">
      <c r="Q1709" s="56"/>
    </row>
    <row r="1710" ht="12">
      <c r="Q1710" s="56"/>
    </row>
    <row r="1711" ht="12">
      <c r="Q1711" s="56"/>
    </row>
    <row r="1712" ht="12">
      <c r="Q1712" s="56"/>
    </row>
    <row r="1713" ht="12">
      <c r="Q1713" s="56"/>
    </row>
    <row r="1714" ht="12">
      <c r="Q1714" s="56"/>
    </row>
    <row r="1715" ht="12">
      <c r="Q1715" s="56"/>
    </row>
    <row r="1716" ht="12">
      <c r="Q1716" s="56"/>
    </row>
    <row r="1717" ht="12">
      <c r="Q1717" s="56"/>
    </row>
    <row r="1718" ht="12">
      <c r="Q1718" s="56"/>
    </row>
    <row r="1719" ht="12">
      <c r="Q1719" s="56"/>
    </row>
    <row r="1720" ht="12">
      <c r="Q1720" s="56"/>
    </row>
    <row r="1721" ht="12">
      <c r="Q1721" s="56"/>
    </row>
    <row r="1722" ht="12">
      <c r="Q1722" s="56"/>
    </row>
    <row r="1723" ht="12">
      <c r="Q1723" s="56"/>
    </row>
    <row r="1724" ht="12">
      <c r="Q1724" s="56"/>
    </row>
    <row r="1725" ht="12">
      <c r="Q1725" s="56"/>
    </row>
    <row r="1726" ht="12">
      <c r="Q1726" s="56"/>
    </row>
    <row r="1727" ht="12">
      <c r="Q1727" s="56"/>
    </row>
    <row r="1728" ht="12">
      <c r="Q1728" s="56"/>
    </row>
    <row r="1729" ht="12">
      <c r="Q1729" s="56"/>
    </row>
    <row r="1730" ht="12">
      <c r="Q1730" s="56"/>
    </row>
    <row r="1731" ht="12">
      <c r="Q1731" s="56"/>
    </row>
    <row r="1732" ht="12">
      <c r="Q1732" s="56"/>
    </row>
    <row r="1733" ht="12">
      <c r="Q1733" s="56"/>
    </row>
    <row r="1734" ht="12">
      <c r="Q1734" s="56"/>
    </row>
    <row r="1735" ht="12">
      <c r="Q1735" s="56"/>
    </row>
    <row r="1736" ht="12">
      <c r="Q1736" s="56"/>
    </row>
    <row r="1737" ht="12">
      <c r="Q1737" s="56"/>
    </row>
    <row r="1738" ht="12">
      <c r="Q1738" s="56"/>
    </row>
    <row r="1739" ht="12">
      <c r="Q1739" s="56"/>
    </row>
    <row r="1740" ht="12">
      <c r="Q1740" s="56"/>
    </row>
    <row r="1741" ht="12">
      <c r="Q1741" s="56"/>
    </row>
    <row r="1742" ht="12">
      <c r="Q1742" s="56"/>
    </row>
    <row r="1743" ht="12">
      <c r="Q1743" s="56"/>
    </row>
    <row r="1744" ht="12">
      <c r="Q1744" s="56"/>
    </row>
    <row r="1745" ht="12">
      <c r="Q1745" s="56"/>
    </row>
    <row r="1746" ht="12">
      <c r="Q1746" s="56"/>
    </row>
    <row r="1747" ht="12">
      <c r="Q1747" s="56"/>
    </row>
    <row r="1748" ht="12">
      <c r="Q1748" s="56"/>
    </row>
    <row r="1749" ht="12">
      <c r="Q1749" s="56"/>
    </row>
    <row r="1750" ht="12">
      <c r="Q1750" s="56"/>
    </row>
    <row r="1751" ht="12">
      <c r="Q1751" s="56"/>
    </row>
    <row r="1752" ht="12">
      <c r="Q1752" s="56"/>
    </row>
    <row r="1753" ht="12">
      <c r="Q1753" s="56"/>
    </row>
    <row r="1754" ht="12">
      <c r="Q1754" s="56"/>
    </row>
    <row r="1755" ht="12">
      <c r="Q1755" s="56"/>
    </row>
    <row r="1756" ht="12">
      <c r="Q1756" s="56"/>
    </row>
    <row r="1757" ht="12">
      <c r="Q1757" s="56"/>
    </row>
    <row r="1758" ht="12">
      <c r="Q1758" s="56"/>
    </row>
    <row r="1759" ht="12">
      <c r="Q1759" s="56"/>
    </row>
    <row r="1760" ht="12">
      <c r="Q1760" s="56"/>
    </row>
    <row r="1761" ht="12">
      <c r="Q1761" s="56"/>
    </row>
    <row r="1762" ht="12">
      <c r="Q1762" s="56"/>
    </row>
    <row r="1763" ht="12">
      <c r="Q1763" s="56"/>
    </row>
    <row r="1764" ht="12">
      <c r="Q1764" s="56"/>
    </row>
    <row r="1765" ht="12">
      <c r="Q1765" s="56"/>
    </row>
    <row r="1766" ht="12">
      <c r="Q1766" s="56"/>
    </row>
    <row r="1767" ht="12">
      <c r="Q1767" s="56"/>
    </row>
    <row r="1768" ht="12">
      <c r="Q1768" s="56"/>
    </row>
    <row r="1769" ht="12">
      <c r="Q1769" s="56"/>
    </row>
    <row r="1770" ht="12">
      <c r="Q1770" s="56"/>
    </row>
    <row r="1771" ht="12">
      <c r="Q1771" s="56"/>
    </row>
    <row r="1772" ht="12">
      <c r="Q1772" s="56"/>
    </row>
    <row r="1773" ht="12">
      <c r="Q1773" s="56"/>
    </row>
    <row r="1774" ht="12">
      <c r="Q1774" s="56"/>
    </row>
    <row r="1775" ht="12">
      <c r="Q1775" s="56"/>
    </row>
    <row r="1776" ht="12">
      <c r="Q1776" s="56"/>
    </row>
    <row r="1777" ht="12">
      <c r="Q1777" s="56"/>
    </row>
    <row r="1778" ht="12">
      <c r="Q1778" s="56"/>
    </row>
    <row r="1779" ht="12">
      <c r="Q1779" s="56"/>
    </row>
    <row r="1780" ht="12">
      <c r="Q1780" s="56"/>
    </row>
    <row r="1781" ht="12">
      <c r="Q1781" s="56"/>
    </row>
    <row r="1782" ht="12">
      <c r="Q1782" s="56"/>
    </row>
    <row r="1783" ht="12">
      <c r="Q1783" s="56"/>
    </row>
    <row r="1784" ht="12">
      <c r="Q1784" s="56"/>
    </row>
    <row r="1785" ht="12">
      <c r="Q1785" s="56"/>
    </row>
    <row r="1786" ht="12">
      <c r="Q1786" s="56"/>
    </row>
    <row r="1787" ht="12">
      <c r="Q1787" s="56"/>
    </row>
    <row r="1788" ht="12">
      <c r="Q1788" s="56"/>
    </row>
    <row r="1789" ht="12">
      <c r="Q1789" s="56"/>
    </row>
    <row r="1790" ht="12">
      <c r="Q1790" s="56"/>
    </row>
    <row r="1791" ht="12">
      <c r="Q1791" s="56"/>
    </row>
    <row r="1792" ht="12">
      <c r="Q1792" s="56"/>
    </row>
    <row r="1793" ht="12">
      <c r="Q1793" s="56"/>
    </row>
    <row r="1794" ht="12">
      <c r="Q1794" s="56"/>
    </row>
    <row r="1795" ht="12">
      <c r="Q1795" s="56"/>
    </row>
    <row r="1796" ht="12">
      <c r="Q1796" s="56"/>
    </row>
    <row r="1797" ht="12">
      <c r="Q1797" s="56"/>
    </row>
    <row r="1798" ht="12">
      <c r="Q1798" s="56"/>
    </row>
    <row r="1799" ht="12">
      <c r="Q1799" s="56"/>
    </row>
    <row r="1800" ht="12">
      <c r="Q1800" s="56"/>
    </row>
    <row r="1801" ht="12">
      <c r="Q1801" s="56"/>
    </row>
    <row r="1802" ht="12">
      <c r="Q1802" s="56"/>
    </row>
    <row r="1803" ht="12">
      <c r="Q1803" s="56"/>
    </row>
    <row r="1804" ht="12">
      <c r="Q1804" s="56"/>
    </row>
    <row r="1805" ht="12">
      <c r="Q1805" s="56"/>
    </row>
    <row r="1806" ht="12">
      <c r="Q1806" s="56"/>
    </row>
    <row r="1807" ht="12">
      <c r="Q1807" s="56"/>
    </row>
    <row r="1808" ht="12">
      <c r="Q1808" s="56"/>
    </row>
    <row r="1809" ht="12">
      <c r="Q1809" s="56"/>
    </row>
    <row r="1810" ht="12">
      <c r="Q1810" s="56"/>
    </row>
    <row r="1811" ht="12">
      <c r="Q1811" s="56"/>
    </row>
    <row r="1812" ht="12">
      <c r="Q1812" s="56"/>
    </row>
    <row r="1813" ht="12">
      <c r="Q1813" s="56"/>
    </row>
    <row r="1814" ht="12">
      <c r="Q1814" s="56"/>
    </row>
    <row r="1815" ht="12">
      <c r="Q1815" s="56"/>
    </row>
    <row r="1816" ht="12">
      <c r="Q1816" s="56"/>
    </row>
    <row r="1817" ht="12">
      <c r="Q1817" s="56"/>
    </row>
    <row r="1818" ht="12">
      <c r="Q1818" s="56"/>
    </row>
    <row r="1819" ht="12">
      <c r="Q1819" s="56"/>
    </row>
    <row r="1820" ht="12">
      <c r="Q1820" s="56"/>
    </row>
    <row r="1821" ht="12">
      <c r="Q1821" s="56"/>
    </row>
    <row r="1822" ht="12">
      <c r="Q1822" s="56"/>
    </row>
    <row r="1823" ht="12">
      <c r="Q1823" s="56"/>
    </row>
    <row r="1824" ht="12">
      <c r="Q1824" s="56"/>
    </row>
    <row r="1825" ht="12">
      <c r="Q1825" s="56"/>
    </row>
    <row r="1826" ht="12">
      <c r="Q1826" s="56"/>
    </row>
    <row r="1827" ht="12">
      <c r="Q1827" s="56"/>
    </row>
    <row r="1828" ht="12">
      <c r="Q1828" s="56"/>
    </row>
    <row r="1829" ht="12">
      <c r="Q1829" s="56"/>
    </row>
    <row r="1830" ht="12">
      <c r="Q1830" s="56"/>
    </row>
    <row r="1831" ht="12">
      <c r="Q1831" s="56"/>
    </row>
    <row r="1832" ht="12">
      <c r="Q1832" s="56"/>
    </row>
    <row r="1833" ht="12">
      <c r="Q1833" s="56"/>
    </row>
    <row r="1834" ht="12">
      <c r="Q1834" s="56"/>
    </row>
    <row r="1835" ht="12">
      <c r="Q1835" s="56"/>
    </row>
    <row r="1836" ht="12">
      <c r="Q1836" s="56"/>
    </row>
    <row r="1837" ht="12">
      <c r="Q1837" s="56"/>
    </row>
    <row r="1838" ht="12">
      <c r="Q1838" s="56"/>
    </row>
    <row r="1839" ht="12">
      <c r="Q1839" s="56"/>
    </row>
    <row r="1840" ht="12">
      <c r="Q1840" s="56"/>
    </row>
    <row r="1841" ht="12">
      <c r="Q1841" s="56"/>
    </row>
    <row r="1842" ht="12">
      <c r="Q1842" s="56"/>
    </row>
    <row r="1843" ht="12">
      <c r="Q1843" s="56"/>
    </row>
    <row r="1844" ht="12">
      <c r="Q1844" s="56"/>
    </row>
    <row r="1845" ht="12">
      <c r="Q1845" s="56"/>
    </row>
    <row r="1846" ht="12">
      <c r="Q1846" s="56"/>
    </row>
    <row r="1847" ht="12">
      <c r="Q1847" s="56"/>
    </row>
    <row r="1848" ht="12">
      <c r="Q1848" s="56"/>
    </row>
    <row r="1849" ht="12">
      <c r="Q1849" s="56"/>
    </row>
    <row r="1850" ht="12">
      <c r="Q1850" s="56"/>
    </row>
    <row r="1851" ht="12">
      <c r="Q1851" s="56"/>
    </row>
    <row r="1852" ht="12">
      <c r="Q1852" s="56"/>
    </row>
    <row r="1853" ht="12">
      <c r="Q1853" s="56"/>
    </row>
    <row r="1854" ht="12">
      <c r="Q1854" s="56"/>
    </row>
    <row r="1855" ht="12">
      <c r="Q1855" s="56"/>
    </row>
    <row r="1856" ht="12">
      <c r="Q1856" s="56"/>
    </row>
    <row r="1857" ht="12">
      <c r="Q1857" s="56"/>
    </row>
    <row r="1858" ht="12">
      <c r="Q1858" s="56"/>
    </row>
    <row r="1859" ht="12">
      <c r="Q1859" s="56"/>
    </row>
    <row r="1860" ht="12">
      <c r="Q1860" s="56"/>
    </row>
    <row r="1861" ht="12">
      <c r="Q1861" s="56"/>
    </row>
    <row r="1862" ht="12">
      <c r="Q1862" s="56"/>
    </row>
    <row r="1863" ht="12">
      <c r="Q1863" s="56"/>
    </row>
    <row r="1864" ht="12">
      <c r="Q1864" s="56"/>
    </row>
    <row r="1865" ht="12">
      <c r="Q1865" s="56"/>
    </row>
    <row r="1866" ht="12">
      <c r="Q1866" s="56"/>
    </row>
    <row r="1867" ht="12">
      <c r="Q1867" s="56"/>
    </row>
    <row r="1868" ht="12">
      <c r="Q1868" s="56"/>
    </row>
    <row r="1869" ht="12">
      <c r="Q1869" s="56"/>
    </row>
    <row r="1870" ht="12">
      <c r="Q1870" s="56"/>
    </row>
    <row r="1871" ht="12">
      <c r="Q1871" s="56"/>
    </row>
    <row r="1872" ht="12">
      <c r="Q1872" s="56"/>
    </row>
    <row r="1873" ht="12">
      <c r="Q1873" s="56"/>
    </row>
    <row r="1874" ht="12">
      <c r="Q1874" s="56"/>
    </row>
    <row r="1875" ht="12">
      <c r="Q1875" s="56"/>
    </row>
    <row r="1876" ht="12">
      <c r="Q1876" s="56"/>
    </row>
    <row r="1877" ht="12">
      <c r="Q1877" s="56"/>
    </row>
    <row r="1878" ht="12">
      <c r="Q1878" s="56"/>
    </row>
    <row r="1879" ht="12">
      <c r="Q1879" s="56"/>
    </row>
    <row r="1880" ht="12">
      <c r="Q1880" s="56"/>
    </row>
    <row r="1881" ht="12">
      <c r="Q1881" s="56"/>
    </row>
    <row r="1882" ht="12">
      <c r="Q1882" s="56"/>
    </row>
    <row r="1883" ht="12">
      <c r="Q1883" s="56"/>
    </row>
    <row r="1884" ht="12">
      <c r="Q1884" s="56"/>
    </row>
    <row r="1885" ht="12">
      <c r="Q1885" s="56"/>
    </row>
    <row r="1886" ht="12">
      <c r="Q1886" s="56"/>
    </row>
    <row r="1887" ht="12">
      <c r="Q1887" s="56"/>
    </row>
    <row r="1888" ht="12">
      <c r="Q1888" s="56"/>
    </row>
    <row r="1889" ht="12">
      <c r="Q1889" s="56"/>
    </row>
    <row r="1890" ht="12">
      <c r="Q1890" s="56"/>
    </row>
    <row r="1891" ht="12">
      <c r="Q1891" s="56"/>
    </row>
    <row r="1892" ht="12">
      <c r="Q1892" s="56"/>
    </row>
    <row r="1893" ht="12">
      <c r="Q1893" s="56"/>
    </row>
    <row r="1894" ht="12">
      <c r="Q1894" s="56"/>
    </row>
    <row r="1895" ht="12">
      <c r="Q1895" s="56"/>
    </row>
    <row r="1896" ht="12">
      <c r="Q1896" s="56"/>
    </row>
    <row r="1897" ht="12">
      <c r="Q1897" s="56"/>
    </row>
    <row r="1898" ht="12">
      <c r="Q1898" s="56"/>
    </row>
    <row r="1899" ht="12">
      <c r="Q1899" s="56"/>
    </row>
    <row r="1900" ht="12">
      <c r="Q1900" s="56"/>
    </row>
    <row r="1901" ht="12">
      <c r="Q1901" s="56"/>
    </row>
    <row r="1902" ht="12">
      <c r="Q1902" s="56"/>
    </row>
    <row r="1903" ht="12">
      <c r="Q1903" s="56"/>
    </row>
    <row r="1904" ht="12">
      <c r="Q1904" s="56"/>
    </row>
    <row r="1905" ht="12">
      <c r="Q1905" s="56"/>
    </row>
    <row r="1906" ht="12">
      <c r="Q1906" s="56"/>
    </row>
    <row r="1907" ht="12">
      <c r="Q1907" s="56"/>
    </row>
    <row r="1908" ht="12">
      <c r="Q1908" s="56"/>
    </row>
    <row r="1909" ht="12">
      <c r="Q1909" s="56"/>
    </row>
    <row r="1910" ht="12">
      <c r="Q1910" s="56"/>
    </row>
    <row r="1911" ht="12">
      <c r="Q1911" s="56"/>
    </row>
    <row r="1912" ht="12">
      <c r="Q1912" s="56"/>
    </row>
    <row r="1913" ht="12">
      <c r="Q1913" s="56"/>
    </row>
    <row r="1914" ht="12">
      <c r="Q1914" s="56"/>
    </row>
    <row r="1915" ht="12">
      <c r="Q1915" s="56"/>
    </row>
    <row r="1916" ht="12">
      <c r="Q1916" s="56"/>
    </row>
    <row r="1917" ht="12">
      <c r="Q1917" s="56"/>
    </row>
    <row r="1918" ht="12">
      <c r="Q1918" s="56"/>
    </row>
    <row r="1919" ht="12">
      <c r="Q1919" s="56"/>
    </row>
    <row r="1920" ht="12">
      <c r="Q1920" s="56"/>
    </row>
    <row r="1921" ht="12">
      <c r="Q1921" s="56"/>
    </row>
    <row r="1922" ht="12">
      <c r="Q1922" s="56"/>
    </row>
    <row r="1923" ht="12">
      <c r="Q1923" s="56"/>
    </row>
    <row r="1924" ht="12">
      <c r="Q1924" s="56"/>
    </row>
    <row r="1925" ht="12">
      <c r="Q1925" s="56"/>
    </row>
    <row r="1926" ht="12">
      <c r="Q1926" s="56"/>
    </row>
    <row r="1927" ht="12">
      <c r="Q1927" s="56"/>
    </row>
    <row r="1928" ht="12">
      <c r="Q1928" s="56"/>
    </row>
    <row r="1929" ht="12">
      <c r="Q1929" s="56"/>
    </row>
    <row r="1930" ht="12">
      <c r="Q1930" s="56"/>
    </row>
    <row r="1931" ht="12">
      <c r="Q1931" s="56"/>
    </row>
    <row r="1932" ht="12">
      <c r="Q1932" s="56"/>
    </row>
    <row r="1933" ht="12">
      <c r="Q1933" s="56"/>
    </row>
    <row r="1934" ht="12">
      <c r="Q1934" s="56"/>
    </row>
    <row r="1935" ht="12">
      <c r="Q1935" s="56"/>
    </row>
    <row r="1936" ht="12">
      <c r="Q1936" s="56"/>
    </row>
    <row r="1937" ht="12">
      <c r="Q1937" s="56"/>
    </row>
    <row r="1938" ht="12">
      <c r="Q1938" s="56"/>
    </row>
    <row r="1939" ht="12">
      <c r="Q1939" s="56"/>
    </row>
    <row r="1940" ht="12">
      <c r="Q1940" s="56"/>
    </row>
    <row r="1941" ht="12">
      <c r="Q1941" s="56"/>
    </row>
    <row r="1942" ht="12">
      <c r="Q1942" s="56"/>
    </row>
    <row r="1943" ht="12">
      <c r="Q1943" s="56"/>
    </row>
    <row r="1944" ht="12">
      <c r="Q1944" s="56"/>
    </row>
    <row r="1945" ht="12">
      <c r="Q1945" s="56"/>
    </row>
    <row r="1946" ht="12">
      <c r="Q1946" s="56"/>
    </row>
    <row r="1947" ht="12">
      <c r="Q1947" s="56"/>
    </row>
    <row r="1948" ht="12">
      <c r="Q1948" s="56"/>
    </row>
    <row r="1949" ht="12">
      <c r="Q1949" s="56"/>
    </row>
    <row r="1950" ht="12">
      <c r="Q1950" s="56"/>
    </row>
    <row r="1951" ht="12">
      <c r="Q1951" s="56"/>
    </row>
    <row r="1952" ht="12">
      <c r="Q1952" s="56"/>
    </row>
    <row r="1953" ht="12">
      <c r="Q1953" s="56"/>
    </row>
    <row r="1954" ht="12">
      <c r="Q1954" s="56"/>
    </row>
    <row r="1955" ht="12">
      <c r="Q1955" s="56"/>
    </row>
    <row r="1956" ht="12">
      <c r="Q1956" s="56"/>
    </row>
    <row r="1957" ht="12">
      <c r="Q1957" s="56"/>
    </row>
    <row r="1958" ht="12">
      <c r="Q1958" s="56"/>
    </row>
    <row r="1959" ht="12">
      <c r="Q1959" s="56"/>
    </row>
    <row r="1960" ht="12">
      <c r="Q1960" s="56"/>
    </row>
    <row r="1961" ht="12">
      <c r="Q1961" s="56"/>
    </row>
    <row r="1962" ht="12">
      <c r="Q1962" s="56"/>
    </row>
    <row r="1963" ht="12">
      <c r="Q1963" s="56"/>
    </row>
    <row r="1964" ht="12">
      <c r="Q1964" s="56"/>
    </row>
    <row r="1965" ht="12">
      <c r="Q1965" s="56"/>
    </row>
    <row r="1966" ht="12">
      <c r="Q1966" s="56"/>
    </row>
    <row r="1967" ht="12">
      <c r="Q1967" s="56"/>
    </row>
    <row r="1968" ht="12">
      <c r="Q1968" s="56"/>
    </row>
    <row r="1969" ht="12">
      <c r="Q1969" s="56"/>
    </row>
    <row r="1970" ht="12">
      <c r="Q1970" s="56"/>
    </row>
    <row r="1971" ht="12">
      <c r="Q1971" s="56"/>
    </row>
    <row r="1972" ht="12">
      <c r="Q1972" s="56"/>
    </row>
    <row r="1973" ht="12">
      <c r="Q1973" s="56"/>
    </row>
    <row r="1974" ht="12">
      <c r="Q1974" s="56"/>
    </row>
    <row r="1975" ht="12">
      <c r="Q1975" s="56"/>
    </row>
    <row r="1976" ht="12">
      <c r="Q1976" s="56"/>
    </row>
    <row r="1977" ht="12">
      <c r="Q1977" s="56"/>
    </row>
    <row r="1978" ht="12">
      <c r="Q1978" s="56"/>
    </row>
    <row r="1979" ht="12">
      <c r="Q1979" s="56"/>
    </row>
    <row r="1980" ht="12">
      <c r="Q1980" s="56"/>
    </row>
    <row r="1981" ht="12">
      <c r="Q1981" s="56"/>
    </row>
    <row r="1982" ht="12">
      <c r="Q1982" s="56"/>
    </row>
    <row r="1983" ht="12">
      <c r="Q1983" s="56"/>
    </row>
    <row r="1984" ht="12">
      <c r="Q1984" s="56"/>
    </row>
    <row r="1985" ht="12">
      <c r="Q1985" s="56"/>
    </row>
    <row r="1986" ht="12">
      <c r="Q1986" s="56"/>
    </row>
    <row r="1987" ht="12">
      <c r="Q1987" s="56"/>
    </row>
    <row r="1988" ht="12">
      <c r="Q1988" s="56"/>
    </row>
    <row r="1989" ht="12">
      <c r="Q1989" s="56"/>
    </row>
    <row r="1990" ht="12">
      <c r="Q1990" s="56"/>
    </row>
    <row r="1991" ht="12">
      <c r="Q1991" s="56"/>
    </row>
    <row r="1992" ht="12">
      <c r="Q1992" s="56"/>
    </row>
    <row r="1993" ht="12">
      <c r="Q1993" s="56"/>
    </row>
    <row r="1994" ht="12">
      <c r="Q1994" s="56"/>
    </row>
    <row r="1995" ht="12">
      <c r="Q1995" s="56"/>
    </row>
    <row r="1996" ht="12">
      <c r="Q1996" s="56"/>
    </row>
    <row r="1997" ht="12">
      <c r="Q1997" s="56"/>
    </row>
    <row r="1998" ht="12">
      <c r="Q1998" s="56"/>
    </row>
    <row r="1999" ht="12">
      <c r="Q1999" s="56"/>
    </row>
    <row r="2000" ht="12">
      <c r="Q2000" s="56"/>
    </row>
    <row r="2001" ht="12">
      <c r="Q2001" s="56"/>
    </row>
    <row r="2002" ht="12">
      <c r="Q2002" s="56"/>
    </row>
    <row r="2003" ht="12">
      <c r="Q2003" s="56"/>
    </row>
    <row r="2004" ht="12">
      <c r="Q2004" s="56"/>
    </row>
    <row r="2005" ht="12">
      <c r="Q2005" s="56"/>
    </row>
    <row r="2006" ht="12">
      <c r="Q2006" s="56"/>
    </row>
    <row r="2007" ht="12">
      <c r="Q2007" s="56"/>
    </row>
    <row r="2008" ht="12">
      <c r="Q2008" s="56"/>
    </row>
    <row r="2009" ht="12">
      <c r="Q2009" s="56"/>
    </row>
    <row r="2010" ht="12">
      <c r="Q2010" s="56"/>
    </row>
    <row r="2011" ht="12">
      <c r="Q2011" s="56"/>
    </row>
    <row r="2012" ht="12">
      <c r="Q2012" s="56"/>
    </row>
    <row r="2013" ht="12">
      <c r="Q2013" s="56"/>
    </row>
    <row r="2014" ht="12">
      <c r="Q2014" s="56"/>
    </row>
    <row r="2015" ht="12">
      <c r="Q2015" s="56"/>
    </row>
    <row r="2016" ht="12">
      <c r="Q2016" s="56"/>
    </row>
    <row r="2017" ht="12">
      <c r="Q2017" s="56"/>
    </row>
    <row r="2018" ht="12">
      <c r="Q2018" s="56"/>
    </row>
    <row r="2019" ht="12">
      <c r="Q2019" s="56"/>
    </row>
    <row r="2020" ht="12">
      <c r="Q2020" s="56"/>
    </row>
    <row r="2021" ht="12">
      <c r="Q2021" s="56"/>
    </row>
    <row r="2022" ht="12">
      <c r="Q2022" s="56"/>
    </row>
    <row r="2023" ht="12">
      <c r="Q2023" s="56"/>
    </row>
    <row r="2024" ht="12">
      <c r="Q2024" s="56"/>
    </row>
    <row r="2025" ht="12">
      <c r="Q2025" s="56"/>
    </row>
    <row r="2026" ht="12">
      <c r="Q2026" s="56"/>
    </row>
    <row r="2027" ht="12">
      <c r="Q2027" s="56"/>
    </row>
    <row r="2028" ht="12">
      <c r="Q2028" s="56"/>
    </row>
    <row r="2029" ht="12">
      <c r="Q2029" s="56"/>
    </row>
    <row r="2030" ht="12">
      <c r="Q2030" s="56"/>
    </row>
    <row r="2031" ht="12">
      <c r="Q2031" s="56"/>
    </row>
    <row r="2032" ht="12">
      <c r="Q2032" s="56"/>
    </row>
    <row r="2033" ht="12">
      <c r="Q2033" s="56"/>
    </row>
    <row r="2034" ht="12">
      <c r="Q2034" s="56"/>
    </row>
    <row r="2035" ht="12">
      <c r="Q2035" s="56"/>
    </row>
    <row r="2036" ht="12">
      <c r="Q2036" s="56"/>
    </row>
    <row r="2037" ht="12">
      <c r="Q2037" s="56"/>
    </row>
    <row r="2038" ht="12">
      <c r="Q2038" s="56"/>
    </row>
    <row r="2039" ht="12">
      <c r="Q2039" s="56"/>
    </row>
    <row r="2040" ht="12">
      <c r="Q2040" s="56"/>
    </row>
    <row r="2041" ht="12">
      <c r="Q2041" s="56"/>
    </row>
    <row r="2042" ht="12">
      <c r="Q2042" s="56"/>
    </row>
    <row r="2043" ht="12">
      <c r="Q2043" s="56"/>
    </row>
    <row r="2044" ht="12">
      <c r="Q2044" s="56"/>
    </row>
    <row r="2045" ht="12">
      <c r="Q2045" s="56"/>
    </row>
    <row r="2046" ht="12">
      <c r="Q2046" s="56"/>
    </row>
    <row r="2047" ht="12">
      <c r="Q2047" s="56"/>
    </row>
    <row r="2048" ht="12">
      <c r="Q2048" s="56"/>
    </row>
    <row r="2049" ht="12">
      <c r="Q2049" s="56"/>
    </row>
    <row r="2050" ht="12">
      <c r="Q2050" s="56"/>
    </row>
    <row r="2051" ht="12">
      <c r="Q2051" s="56"/>
    </row>
    <row r="2052" ht="12">
      <c r="Q2052" s="56"/>
    </row>
    <row r="2053" ht="12">
      <c r="Q2053" s="56"/>
    </row>
    <row r="2054" ht="12">
      <c r="Q2054" s="56"/>
    </row>
    <row r="2055" ht="12">
      <c r="Q2055" s="56"/>
    </row>
    <row r="2056" ht="12">
      <c r="Q2056" s="56"/>
    </row>
    <row r="2057" ht="12">
      <c r="Q2057" s="56"/>
    </row>
    <row r="2058" ht="12">
      <c r="Q2058" s="56"/>
    </row>
    <row r="2059" ht="12">
      <c r="Q2059" s="56"/>
    </row>
    <row r="2060" ht="12">
      <c r="Q2060" s="56"/>
    </row>
    <row r="2061" ht="12">
      <c r="Q2061" s="56"/>
    </row>
    <row r="2062" ht="12">
      <c r="Q2062" s="56"/>
    </row>
    <row r="2063" ht="12">
      <c r="Q2063" s="56"/>
    </row>
    <row r="2064" ht="12">
      <c r="Q2064" s="56"/>
    </row>
    <row r="2065" ht="12">
      <c r="Q2065" s="56"/>
    </row>
    <row r="2066" ht="12">
      <c r="Q2066" s="56"/>
    </row>
    <row r="2067" ht="12">
      <c r="Q2067" s="56"/>
    </row>
    <row r="2068" ht="12">
      <c r="Q2068" s="56"/>
    </row>
    <row r="2069" ht="12">
      <c r="Q2069" s="56"/>
    </row>
    <row r="2070" ht="12">
      <c r="Q2070" s="56"/>
    </row>
    <row r="2071" ht="12">
      <c r="Q2071" s="56"/>
    </row>
    <row r="2072" ht="12">
      <c r="Q2072" s="56"/>
    </row>
    <row r="2073" ht="12">
      <c r="Q2073" s="56"/>
    </row>
    <row r="2074" ht="12">
      <c r="Q2074" s="56"/>
    </row>
    <row r="2075" ht="12">
      <c r="Q2075" s="56"/>
    </row>
    <row r="2076" ht="12">
      <c r="Q2076" s="56"/>
    </row>
    <row r="2077" ht="12">
      <c r="Q2077" s="56"/>
    </row>
    <row r="2078" ht="12">
      <c r="Q2078" s="56"/>
    </row>
    <row r="2079" ht="12">
      <c r="Q2079" s="56"/>
    </row>
    <row r="2080" ht="12">
      <c r="Q2080" s="56"/>
    </row>
    <row r="2081" ht="12">
      <c r="Q2081" s="56"/>
    </row>
    <row r="2082" ht="12">
      <c r="Q2082" s="56"/>
    </row>
    <row r="2083" ht="12">
      <c r="Q2083" s="56"/>
    </row>
    <row r="2084" ht="12">
      <c r="Q2084" s="56"/>
    </row>
    <row r="2085" ht="12">
      <c r="Q2085" s="56"/>
    </row>
    <row r="2086" ht="12">
      <c r="Q2086" s="56"/>
    </row>
    <row r="2087" ht="12">
      <c r="Q2087" s="56"/>
    </row>
    <row r="2088" ht="12">
      <c r="Q2088" s="56"/>
    </row>
    <row r="2089" ht="12">
      <c r="Q2089" s="56"/>
    </row>
    <row r="2090" ht="12">
      <c r="Q2090" s="56"/>
    </row>
    <row r="2091" ht="12">
      <c r="Q2091" s="56"/>
    </row>
    <row r="2092" ht="12">
      <c r="Q2092" s="56"/>
    </row>
    <row r="2093" ht="12">
      <c r="Q2093" s="56"/>
    </row>
    <row r="2094" ht="12">
      <c r="Q2094" s="56"/>
    </row>
    <row r="2095" ht="12">
      <c r="Q2095" s="56"/>
    </row>
    <row r="2096" ht="12">
      <c r="Q2096" s="56"/>
    </row>
    <row r="2097" ht="12">
      <c r="Q2097" s="56"/>
    </row>
    <row r="2098" ht="12">
      <c r="Q2098" s="56"/>
    </row>
    <row r="2099" ht="12">
      <c r="Q2099" s="56"/>
    </row>
    <row r="2100" ht="12">
      <c r="Q2100" s="56"/>
    </row>
    <row r="2101" ht="12">
      <c r="Q2101" s="56"/>
    </row>
    <row r="2102" ht="12">
      <c r="Q2102" s="56"/>
    </row>
    <row r="2103" ht="12">
      <c r="Q2103" s="56"/>
    </row>
    <row r="2104" ht="12">
      <c r="Q2104" s="56"/>
    </row>
    <row r="2105" ht="12">
      <c r="Q2105" s="56"/>
    </row>
    <row r="2106" ht="12">
      <c r="Q2106" s="56"/>
    </row>
    <row r="2107" ht="12">
      <c r="Q2107" s="56"/>
    </row>
    <row r="2108" ht="12">
      <c r="Q2108" s="56"/>
    </row>
    <row r="2109" ht="12">
      <c r="Q2109" s="56"/>
    </row>
    <row r="2110" ht="12">
      <c r="Q2110" s="56"/>
    </row>
    <row r="2111" ht="12">
      <c r="Q2111" s="56"/>
    </row>
    <row r="2112" ht="12">
      <c r="Q2112" s="56"/>
    </row>
    <row r="2113" ht="12">
      <c r="Q2113" s="56"/>
    </row>
    <row r="2114" ht="12">
      <c r="Q2114" s="56"/>
    </row>
    <row r="2115" ht="12">
      <c r="Q2115" s="56"/>
    </row>
    <row r="2116" ht="12">
      <c r="Q2116" s="56"/>
    </row>
    <row r="2117" ht="12">
      <c r="Q2117" s="56"/>
    </row>
    <row r="2118" ht="12">
      <c r="Q2118" s="56"/>
    </row>
    <row r="2119" ht="12">
      <c r="Q2119" s="56"/>
    </row>
    <row r="2120" ht="12">
      <c r="Q2120" s="56"/>
    </row>
    <row r="2121" ht="12">
      <c r="Q2121" s="56"/>
    </row>
    <row r="2122" ht="12">
      <c r="Q2122" s="56"/>
    </row>
    <row r="2123" ht="12">
      <c r="Q2123" s="56"/>
    </row>
    <row r="2124" ht="12">
      <c r="Q2124" s="56"/>
    </row>
    <row r="2125" ht="12">
      <c r="Q2125" s="56"/>
    </row>
    <row r="2126" ht="12">
      <c r="Q2126" s="56"/>
    </row>
    <row r="2127" ht="12">
      <c r="Q2127" s="56"/>
    </row>
    <row r="2128" ht="12">
      <c r="Q2128" s="56"/>
    </row>
    <row r="2129" ht="12">
      <c r="Q2129" s="56"/>
    </row>
    <row r="2130" ht="12">
      <c r="Q2130" s="56"/>
    </row>
    <row r="2131" ht="12">
      <c r="Q2131" s="56"/>
    </row>
    <row r="2132" ht="12">
      <c r="Q2132" s="56"/>
    </row>
    <row r="2133" ht="12">
      <c r="Q2133" s="56"/>
    </row>
    <row r="2134" ht="12">
      <c r="Q2134" s="56"/>
    </row>
    <row r="2135" ht="12">
      <c r="Q2135" s="56"/>
    </row>
    <row r="2136" ht="12">
      <c r="Q2136" s="56"/>
    </row>
    <row r="2137" ht="12">
      <c r="Q2137" s="56"/>
    </row>
    <row r="2138" ht="12">
      <c r="Q2138" s="56"/>
    </row>
    <row r="2139" ht="12">
      <c r="Q2139" s="56"/>
    </row>
    <row r="2140" ht="12">
      <c r="Q2140" s="56"/>
    </row>
    <row r="2141" ht="12">
      <c r="Q2141" s="56"/>
    </row>
    <row r="2142" ht="12">
      <c r="Q2142" s="56"/>
    </row>
    <row r="2143" ht="12">
      <c r="Q2143" s="56"/>
    </row>
    <row r="2144" ht="12">
      <c r="Q2144" s="56"/>
    </row>
    <row r="2145" ht="12">
      <c r="Q2145" s="56"/>
    </row>
    <row r="2146" ht="12">
      <c r="Q2146" s="56"/>
    </row>
    <row r="2147" ht="12">
      <c r="Q2147" s="56"/>
    </row>
    <row r="2148" ht="12">
      <c r="Q2148" s="56"/>
    </row>
    <row r="2149" ht="12">
      <c r="Q2149" s="56"/>
    </row>
    <row r="2150" ht="12">
      <c r="Q2150" s="56"/>
    </row>
    <row r="2151" ht="12">
      <c r="Q2151" s="56"/>
    </row>
    <row r="2152" ht="12">
      <c r="Q2152" s="56"/>
    </row>
    <row r="2153" ht="12">
      <c r="Q2153" s="56"/>
    </row>
    <row r="2154" ht="12">
      <c r="Q2154" s="56"/>
    </row>
    <row r="2155" ht="12">
      <c r="Q2155" s="56"/>
    </row>
    <row r="2156" ht="12">
      <c r="Q2156" s="56"/>
    </row>
    <row r="2157" ht="12">
      <c r="Q2157" s="56"/>
    </row>
    <row r="2158" ht="12">
      <c r="Q2158" s="56"/>
    </row>
    <row r="2159" ht="12">
      <c r="Q2159" s="56"/>
    </row>
    <row r="2160" ht="12">
      <c r="Q2160" s="56"/>
    </row>
    <row r="2161" ht="12">
      <c r="Q2161" s="56"/>
    </row>
    <row r="2162" ht="12">
      <c r="Q2162" s="56"/>
    </row>
    <row r="2163" ht="12">
      <c r="Q2163" s="56"/>
    </row>
    <row r="2164" ht="12">
      <c r="Q2164" s="56"/>
    </row>
    <row r="2165" ht="12">
      <c r="Q2165" s="56"/>
    </row>
    <row r="2166" ht="12">
      <c r="Q2166" s="56"/>
    </row>
    <row r="2167" ht="12">
      <c r="Q2167" s="56"/>
    </row>
    <row r="2168" ht="12">
      <c r="Q2168" s="56"/>
    </row>
    <row r="2169" ht="12">
      <c r="Q2169" s="56"/>
    </row>
    <row r="2170" ht="12">
      <c r="Q2170" s="56"/>
    </row>
    <row r="2171" ht="12">
      <c r="Q2171" s="56"/>
    </row>
    <row r="2172" ht="12">
      <c r="Q2172" s="56"/>
    </row>
    <row r="2173" ht="12">
      <c r="Q2173" s="56"/>
    </row>
    <row r="2174" ht="12">
      <c r="Q2174" s="56"/>
    </row>
    <row r="2175" ht="12">
      <c r="Q2175" s="56"/>
    </row>
    <row r="2176" ht="12">
      <c r="Q2176" s="56"/>
    </row>
    <row r="2177" ht="12">
      <c r="Q2177" s="56"/>
    </row>
    <row r="2178" ht="12">
      <c r="Q2178" s="56"/>
    </row>
    <row r="2179" ht="12">
      <c r="Q2179" s="56"/>
    </row>
    <row r="2180" ht="12">
      <c r="Q2180" s="56"/>
    </row>
    <row r="2181" ht="12">
      <c r="Q2181" s="56"/>
    </row>
    <row r="2182" ht="12">
      <c r="Q2182" s="56"/>
    </row>
    <row r="2183" ht="12">
      <c r="Q2183" s="56"/>
    </row>
    <row r="2184" ht="12">
      <c r="Q2184" s="56"/>
    </row>
    <row r="2185" ht="12">
      <c r="Q2185" s="56"/>
    </row>
    <row r="2186" ht="12">
      <c r="Q2186" s="56"/>
    </row>
    <row r="2187" ht="12">
      <c r="Q2187" s="56"/>
    </row>
    <row r="2188" ht="12">
      <c r="Q2188" s="56"/>
    </row>
    <row r="2189" ht="12">
      <c r="Q2189" s="56"/>
    </row>
    <row r="2190" ht="12">
      <c r="Q2190" s="56"/>
    </row>
    <row r="2191" ht="12">
      <c r="Q2191" s="56"/>
    </row>
    <row r="2192" ht="12">
      <c r="Q2192" s="56"/>
    </row>
    <row r="2193" ht="12">
      <c r="Q2193" s="56"/>
    </row>
    <row r="2194" ht="12">
      <c r="Q2194" s="56"/>
    </row>
    <row r="2195" ht="12">
      <c r="Q2195" s="56"/>
    </row>
    <row r="2196" ht="12">
      <c r="Q2196" s="56"/>
    </row>
    <row r="2197" ht="12">
      <c r="Q2197" s="56"/>
    </row>
    <row r="2198" ht="12">
      <c r="Q2198" s="56"/>
    </row>
    <row r="2199" ht="12">
      <c r="Q2199" s="56"/>
    </row>
    <row r="2200" ht="12">
      <c r="Q2200" s="56"/>
    </row>
    <row r="2201" ht="12">
      <c r="Q2201" s="56"/>
    </row>
    <row r="2202" ht="12">
      <c r="Q2202" s="56"/>
    </row>
    <row r="2203" ht="12">
      <c r="Q2203" s="56"/>
    </row>
    <row r="2204" ht="12">
      <c r="Q2204" s="56"/>
    </row>
    <row r="2205" ht="12">
      <c r="Q2205" s="56"/>
    </row>
    <row r="2206" ht="12">
      <c r="Q2206" s="56"/>
    </row>
    <row r="2207" ht="12">
      <c r="Q2207" s="56"/>
    </row>
    <row r="2208" ht="12">
      <c r="Q2208" s="56"/>
    </row>
    <row r="2209" ht="12">
      <c r="Q2209" s="56"/>
    </row>
    <row r="2210" ht="12">
      <c r="Q2210" s="56"/>
    </row>
    <row r="2211" ht="12">
      <c r="Q2211" s="56"/>
    </row>
    <row r="2212" ht="12">
      <c r="Q2212" s="56"/>
    </row>
    <row r="2213" ht="12">
      <c r="Q2213" s="56"/>
    </row>
    <row r="2214" ht="12">
      <c r="Q2214" s="56"/>
    </row>
    <row r="2215" ht="12">
      <c r="Q2215" s="56"/>
    </row>
    <row r="2216" ht="12">
      <c r="Q2216" s="56"/>
    </row>
    <row r="2217" ht="12">
      <c r="Q2217" s="56"/>
    </row>
    <row r="2218" ht="12">
      <c r="Q2218" s="56"/>
    </row>
    <row r="2219" ht="12">
      <c r="Q2219" s="56"/>
    </row>
    <row r="2220" ht="12">
      <c r="Q2220" s="56"/>
    </row>
    <row r="2221" ht="12">
      <c r="Q2221" s="56"/>
    </row>
    <row r="2222" ht="12">
      <c r="Q2222" s="56"/>
    </row>
    <row r="2223" ht="12">
      <c r="Q2223" s="56"/>
    </row>
    <row r="2224" ht="12">
      <c r="Q2224" s="56"/>
    </row>
    <row r="2225" ht="12">
      <c r="Q2225" s="56"/>
    </row>
    <row r="2226" ht="12">
      <c r="Q2226" s="56"/>
    </row>
    <row r="2227" ht="12">
      <c r="Q2227" s="56"/>
    </row>
    <row r="2228" ht="12">
      <c r="Q2228" s="56"/>
    </row>
    <row r="2229" ht="12">
      <c r="Q2229" s="56"/>
    </row>
    <row r="2230" ht="12">
      <c r="Q2230" s="56"/>
    </row>
    <row r="2231" ht="12">
      <c r="Q2231" s="56"/>
    </row>
    <row r="2232" ht="12">
      <c r="Q2232" s="56"/>
    </row>
    <row r="2233" ht="12">
      <c r="Q2233" s="56"/>
    </row>
    <row r="2234" ht="12">
      <c r="Q2234" s="56"/>
    </row>
    <row r="2235" ht="12">
      <c r="Q2235" s="56"/>
    </row>
    <row r="2236" ht="12">
      <c r="Q2236" s="56"/>
    </row>
    <row r="2237" ht="12">
      <c r="Q2237" s="56"/>
    </row>
    <row r="2238" ht="12">
      <c r="Q2238" s="56"/>
    </row>
    <row r="2239" ht="12">
      <c r="Q2239" s="56"/>
    </row>
    <row r="2240" ht="12">
      <c r="Q2240" s="56"/>
    </row>
    <row r="2241" ht="12">
      <c r="Q2241" s="56"/>
    </row>
    <row r="2242" ht="12">
      <c r="Q2242" s="56"/>
    </row>
    <row r="2243" ht="12">
      <c r="Q2243" s="56"/>
    </row>
    <row r="2244" ht="12">
      <c r="Q2244" s="56"/>
    </row>
    <row r="2245" ht="12">
      <c r="Q2245" s="56"/>
    </row>
    <row r="2246" ht="12">
      <c r="Q2246" s="56"/>
    </row>
    <row r="2247" ht="12">
      <c r="Q2247" s="56"/>
    </row>
    <row r="2248" ht="12">
      <c r="Q2248" s="56"/>
    </row>
    <row r="2249" ht="12">
      <c r="Q2249" s="56"/>
    </row>
    <row r="2250" ht="12">
      <c r="Q2250" s="56"/>
    </row>
    <row r="2251" ht="12">
      <c r="Q2251" s="56"/>
    </row>
    <row r="2252" ht="12">
      <c r="Q2252" s="56"/>
    </row>
    <row r="2253" ht="12">
      <c r="Q2253" s="56"/>
    </row>
    <row r="2254" ht="12">
      <c r="Q2254" s="56"/>
    </row>
    <row r="2255" ht="12">
      <c r="Q2255" s="56"/>
    </row>
    <row r="2256" ht="12">
      <c r="Q2256" s="56"/>
    </row>
    <row r="2257" ht="12">
      <c r="Q2257" s="56"/>
    </row>
    <row r="2258" ht="12">
      <c r="Q2258" s="56"/>
    </row>
    <row r="2259" ht="12">
      <c r="Q2259" s="56"/>
    </row>
    <row r="2260" ht="12">
      <c r="Q2260" s="56"/>
    </row>
    <row r="2261" ht="12">
      <c r="Q2261" s="56"/>
    </row>
    <row r="2262" ht="12">
      <c r="Q2262" s="56"/>
    </row>
    <row r="2263" ht="12">
      <c r="Q2263" s="56"/>
    </row>
    <row r="2264" ht="12">
      <c r="Q2264" s="56"/>
    </row>
    <row r="2265" ht="12">
      <c r="Q2265" s="56"/>
    </row>
    <row r="2266" ht="12">
      <c r="Q2266" s="56"/>
    </row>
    <row r="2267" ht="12">
      <c r="Q2267" s="56"/>
    </row>
    <row r="2268" ht="12">
      <c r="Q2268" s="56"/>
    </row>
    <row r="2269" ht="12">
      <c r="Q2269" s="56"/>
    </row>
    <row r="2270" ht="12">
      <c r="Q2270" s="56"/>
    </row>
    <row r="2271" ht="12">
      <c r="Q2271" s="56"/>
    </row>
    <row r="2272" ht="12">
      <c r="Q2272" s="56"/>
    </row>
    <row r="2273" ht="12">
      <c r="Q2273" s="56"/>
    </row>
    <row r="2274" ht="12">
      <c r="Q2274" s="56"/>
    </row>
    <row r="2275" ht="12">
      <c r="Q2275" s="56"/>
    </row>
    <row r="2276" ht="12">
      <c r="Q2276" s="56"/>
    </row>
    <row r="2277" ht="12">
      <c r="Q2277" s="56"/>
    </row>
    <row r="2278" ht="12">
      <c r="Q2278" s="56"/>
    </row>
    <row r="2279" ht="12">
      <c r="Q2279" s="56"/>
    </row>
    <row r="2280" ht="12">
      <c r="Q2280" s="56"/>
    </row>
    <row r="2281" ht="12">
      <c r="Q2281" s="56"/>
    </row>
    <row r="2282" ht="12">
      <c r="Q2282" s="56"/>
    </row>
    <row r="2283" ht="12">
      <c r="Q2283" s="56"/>
    </row>
    <row r="2284" ht="12">
      <c r="Q2284" s="56"/>
    </row>
    <row r="2285" ht="12">
      <c r="Q2285" s="56"/>
    </row>
    <row r="2286" ht="12">
      <c r="Q2286" s="56"/>
    </row>
    <row r="2287" ht="12">
      <c r="Q2287" s="56"/>
    </row>
    <row r="2288" ht="12">
      <c r="Q2288" s="56"/>
    </row>
    <row r="2289" ht="12">
      <c r="Q2289" s="56"/>
    </row>
    <row r="2290" ht="12">
      <c r="Q2290" s="56"/>
    </row>
    <row r="2291" ht="12">
      <c r="Q2291" s="56"/>
    </row>
    <row r="2292" ht="12">
      <c r="Q2292" s="56"/>
    </row>
    <row r="2293" ht="12">
      <c r="Q2293" s="56"/>
    </row>
    <row r="2294" ht="12">
      <c r="Q2294" s="56"/>
    </row>
    <row r="2295" ht="12">
      <c r="Q2295" s="56"/>
    </row>
    <row r="2296" ht="12">
      <c r="Q2296" s="56"/>
    </row>
    <row r="2297" ht="12">
      <c r="Q2297" s="56"/>
    </row>
    <row r="2298" ht="12">
      <c r="Q2298" s="56"/>
    </row>
    <row r="2299" ht="12">
      <c r="Q2299" s="56"/>
    </row>
    <row r="2300" ht="12">
      <c r="Q2300" s="56"/>
    </row>
    <row r="2301" ht="12">
      <c r="Q2301" s="56"/>
    </row>
    <row r="2302" ht="12">
      <c r="Q2302" s="56"/>
    </row>
    <row r="2303" ht="12">
      <c r="Q2303" s="56"/>
    </row>
    <row r="2304" ht="12">
      <c r="Q2304" s="56"/>
    </row>
    <row r="2305" ht="12">
      <c r="Q2305" s="56"/>
    </row>
    <row r="2306" ht="12">
      <c r="Q2306" s="56"/>
    </row>
    <row r="2307" ht="12">
      <c r="Q2307" s="56"/>
    </row>
    <row r="2308" ht="12">
      <c r="Q2308" s="56"/>
    </row>
    <row r="2309" ht="12">
      <c r="Q2309" s="56"/>
    </row>
    <row r="2310" ht="12">
      <c r="Q2310" s="56"/>
    </row>
    <row r="2311" ht="12">
      <c r="Q2311" s="56"/>
    </row>
    <row r="2312" ht="12">
      <c r="Q2312" s="56"/>
    </row>
    <row r="2313" ht="12">
      <c r="Q2313" s="56"/>
    </row>
    <row r="2314" ht="12">
      <c r="Q2314" s="56"/>
    </row>
    <row r="2315" ht="12">
      <c r="Q2315" s="56"/>
    </row>
    <row r="2316" ht="12">
      <c r="Q2316" s="56"/>
    </row>
    <row r="2317" ht="12">
      <c r="Q2317" s="56"/>
    </row>
    <row r="2318" ht="12">
      <c r="Q2318" s="56"/>
    </row>
    <row r="2319" ht="12">
      <c r="Q2319" s="56"/>
    </row>
    <row r="2320" ht="12">
      <c r="Q2320" s="56"/>
    </row>
    <row r="2321" ht="12">
      <c r="Q2321" s="56"/>
    </row>
    <row r="2322" ht="12">
      <c r="Q2322" s="56"/>
    </row>
    <row r="2323" ht="12">
      <c r="Q2323" s="56"/>
    </row>
    <row r="2324" ht="12">
      <c r="Q2324" s="56"/>
    </row>
    <row r="2325" ht="12">
      <c r="Q2325" s="56"/>
    </row>
    <row r="2326" ht="12">
      <c r="Q2326" s="56"/>
    </row>
    <row r="2327" ht="12">
      <c r="Q2327" s="56"/>
    </row>
    <row r="2328" ht="12">
      <c r="Q2328" s="56"/>
    </row>
    <row r="2329" ht="12">
      <c r="Q2329" s="56"/>
    </row>
    <row r="2330" ht="12">
      <c r="Q2330" s="56"/>
    </row>
    <row r="2331" ht="12">
      <c r="Q2331" s="56"/>
    </row>
    <row r="2332" ht="12">
      <c r="Q2332" s="56"/>
    </row>
    <row r="2333" ht="12">
      <c r="Q2333" s="56"/>
    </row>
    <row r="2334" ht="12">
      <c r="Q2334" s="56"/>
    </row>
    <row r="2335" ht="12">
      <c r="Q2335" s="56"/>
    </row>
    <row r="2336" ht="12">
      <c r="Q2336" s="56"/>
    </row>
    <row r="2337" ht="12">
      <c r="Q2337" s="56"/>
    </row>
    <row r="2338" ht="12">
      <c r="Q2338" s="56"/>
    </row>
    <row r="2339" ht="12">
      <c r="Q2339" s="56"/>
    </row>
    <row r="2340" ht="12">
      <c r="Q2340" s="56"/>
    </row>
    <row r="2341" ht="12">
      <c r="Q2341" s="56"/>
    </row>
    <row r="2342" ht="12">
      <c r="Q2342" s="56"/>
    </row>
    <row r="2343" ht="12">
      <c r="Q2343" s="56"/>
    </row>
    <row r="2344" ht="12">
      <c r="Q2344" s="56"/>
    </row>
    <row r="2345" ht="12">
      <c r="Q2345" s="56"/>
    </row>
    <row r="2346" ht="12">
      <c r="Q2346" s="56"/>
    </row>
    <row r="2347" ht="12">
      <c r="Q2347" s="56"/>
    </row>
    <row r="2348" ht="12">
      <c r="Q2348" s="56"/>
    </row>
    <row r="2349" ht="12">
      <c r="Q2349" s="56"/>
    </row>
    <row r="2350" ht="12">
      <c r="Q2350" s="56"/>
    </row>
    <row r="2351" ht="12">
      <c r="Q2351" s="56"/>
    </row>
    <row r="2352" ht="12">
      <c r="Q2352" s="56"/>
    </row>
    <row r="2353" ht="12">
      <c r="Q2353" s="56"/>
    </row>
    <row r="2354" ht="12">
      <c r="Q2354" s="56"/>
    </row>
    <row r="2355" ht="12">
      <c r="Q2355" s="56"/>
    </row>
    <row r="2356" ht="12">
      <c r="Q2356" s="56"/>
    </row>
    <row r="2357" ht="12">
      <c r="Q2357" s="56"/>
    </row>
    <row r="2358" ht="12">
      <c r="Q2358" s="56"/>
    </row>
    <row r="2359" ht="12">
      <c r="Q2359" s="56"/>
    </row>
    <row r="2360" ht="12">
      <c r="Q2360" s="56"/>
    </row>
    <row r="2361" ht="12">
      <c r="Q2361" s="56"/>
    </row>
    <row r="2362" ht="12">
      <c r="Q2362" s="56"/>
    </row>
    <row r="2363" ht="12">
      <c r="Q2363" s="56"/>
    </row>
    <row r="2364" ht="12">
      <c r="Q2364" s="56"/>
    </row>
    <row r="2365" ht="12">
      <c r="Q2365" s="56"/>
    </row>
    <row r="2366" ht="12">
      <c r="Q2366" s="56"/>
    </row>
    <row r="2367" ht="12">
      <c r="Q2367" s="56"/>
    </row>
    <row r="2368" ht="12">
      <c r="Q2368" s="56"/>
    </row>
    <row r="2369" ht="12">
      <c r="Q2369" s="56"/>
    </row>
    <row r="2370" ht="12">
      <c r="Q2370" s="56"/>
    </row>
    <row r="2371" ht="12">
      <c r="Q2371" s="56"/>
    </row>
    <row r="2372" ht="12">
      <c r="Q2372" s="56"/>
    </row>
    <row r="2373" ht="12">
      <c r="Q2373" s="56"/>
    </row>
    <row r="2374" ht="12">
      <c r="Q2374" s="56"/>
    </row>
    <row r="2375" ht="12">
      <c r="Q2375" s="56"/>
    </row>
    <row r="2376" ht="12">
      <c r="Q2376" s="56"/>
    </row>
    <row r="2377" ht="12">
      <c r="Q2377" s="56"/>
    </row>
    <row r="2378" ht="12">
      <c r="Q2378" s="56"/>
    </row>
    <row r="2379" ht="12">
      <c r="Q2379" s="56"/>
    </row>
    <row r="2380" ht="12">
      <c r="Q2380" s="56"/>
    </row>
    <row r="2381" ht="12">
      <c r="Q2381" s="56"/>
    </row>
    <row r="2382" ht="12">
      <c r="Q2382" s="56"/>
    </row>
    <row r="2383" ht="12">
      <c r="Q2383" s="56"/>
    </row>
    <row r="2384" ht="12">
      <c r="Q2384" s="56"/>
    </row>
    <row r="2385" ht="12">
      <c r="Q2385" s="56"/>
    </row>
    <row r="2386" ht="12">
      <c r="Q2386" s="56"/>
    </row>
    <row r="2387" ht="12">
      <c r="Q2387" s="56"/>
    </row>
    <row r="2388" ht="12">
      <c r="Q2388" s="56"/>
    </row>
    <row r="2389" ht="12">
      <c r="Q2389" s="56"/>
    </row>
    <row r="2390" ht="12">
      <c r="Q2390" s="56"/>
    </row>
    <row r="2391" ht="12">
      <c r="Q2391" s="56"/>
    </row>
    <row r="2392" ht="12">
      <c r="Q2392" s="56"/>
    </row>
    <row r="2393" ht="12">
      <c r="Q2393" s="56"/>
    </row>
    <row r="2394" ht="12">
      <c r="Q2394" s="56"/>
    </row>
    <row r="2395" ht="12">
      <c r="Q2395" s="56"/>
    </row>
    <row r="2396" ht="12">
      <c r="Q2396" s="56"/>
    </row>
    <row r="2397" ht="12">
      <c r="Q2397" s="56"/>
    </row>
    <row r="2398" ht="12">
      <c r="Q2398" s="56"/>
    </row>
    <row r="2399" ht="12">
      <c r="Q2399" s="56"/>
    </row>
    <row r="2400" ht="12">
      <c r="Q2400" s="56"/>
    </row>
    <row r="2401" ht="12">
      <c r="Q2401" s="56"/>
    </row>
    <row r="2402" ht="12">
      <c r="Q2402" s="56"/>
    </row>
    <row r="2403" ht="12">
      <c r="Q2403" s="56"/>
    </row>
    <row r="2404" ht="12">
      <c r="Q2404" s="56"/>
    </row>
    <row r="2405" ht="12">
      <c r="Q2405" s="56"/>
    </row>
    <row r="2406" ht="12">
      <c r="Q2406" s="56"/>
    </row>
    <row r="2407" ht="12">
      <c r="Q2407" s="56"/>
    </row>
    <row r="2408" ht="12">
      <c r="Q2408" s="56"/>
    </row>
    <row r="2409" ht="12">
      <c r="Q2409" s="56"/>
    </row>
    <row r="2410" ht="12">
      <c r="Q2410" s="56"/>
    </row>
    <row r="2411" ht="12">
      <c r="Q2411" s="56"/>
    </row>
    <row r="2412" ht="12">
      <c r="Q2412" s="56"/>
    </row>
    <row r="2413" ht="12">
      <c r="Q2413" s="56"/>
    </row>
    <row r="2414" ht="12">
      <c r="Q2414" s="56"/>
    </row>
    <row r="2415" ht="12">
      <c r="Q2415" s="56"/>
    </row>
    <row r="2416" ht="12">
      <c r="Q2416" s="56"/>
    </row>
    <row r="2417" ht="12">
      <c r="Q2417" s="56"/>
    </row>
    <row r="2418" ht="12">
      <c r="Q2418" s="56"/>
    </row>
    <row r="2419" ht="12">
      <c r="Q2419" s="56"/>
    </row>
    <row r="2420" ht="12">
      <c r="Q2420" s="56"/>
    </row>
    <row r="2421" ht="12">
      <c r="Q2421" s="56"/>
    </row>
    <row r="2422" ht="12">
      <c r="Q2422" s="56"/>
    </row>
    <row r="2423" ht="12">
      <c r="Q2423" s="56"/>
    </row>
    <row r="2424" ht="12">
      <c r="Q2424" s="56"/>
    </row>
    <row r="2425" ht="12">
      <c r="Q2425" s="56"/>
    </row>
    <row r="2426" ht="12">
      <c r="Q2426" s="56"/>
    </row>
    <row r="2427" ht="12">
      <c r="Q2427" s="56"/>
    </row>
    <row r="2428" ht="12">
      <c r="Q2428" s="56"/>
    </row>
    <row r="2429" ht="12">
      <c r="Q2429" s="56"/>
    </row>
    <row r="2430" ht="12">
      <c r="Q2430" s="56"/>
    </row>
    <row r="2431" ht="12">
      <c r="Q2431" s="56"/>
    </row>
    <row r="2432" ht="12">
      <c r="Q2432" s="56"/>
    </row>
    <row r="2433" ht="12">
      <c r="Q2433" s="56"/>
    </row>
    <row r="2434" ht="12">
      <c r="Q2434" s="56"/>
    </row>
    <row r="2435" ht="12">
      <c r="Q2435" s="56"/>
    </row>
    <row r="2436" ht="12">
      <c r="Q2436" s="56"/>
    </row>
    <row r="2437" ht="12">
      <c r="Q2437" s="56"/>
    </row>
    <row r="2438" ht="12">
      <c r="Q2438" s="56"/>
    </row>
    <row r="2439" ht="12">
      <c r="Q2439" s="56"/>
    </row>
    <row r="2440" ht="12">
      <c r="Q2440" s="56"/>
    </row>
    <row r="2441" ht="12">
      <c r="Q2441" s="56"/>
    </row>
    <row r="2442" ht="12">
      <c r="Q2442" s="56"/>
    </row>
    <row r="2443" ht="12">
      <c r="Q2443" s="56"/>
    </row>
    <row r="2444" ht="12">
      <c r="Q2444" s="56"/>
    </row>
    <row r="2445" ht="12">
      <c r="Q2445" s="56"/>
    </row>
    <row r="2446" ht="12">
      <c r="Q2446" s="56"/>
    </row>
    <row r="2447" ht="12">
      <c r="Q2447" s="56"/>
    </row>
    <row r="2448" ht="12">
      <c r="Q2448" s="56"/>
    </row>
    <row r="2449" ht="12">
      <c r="Q2449" s="56"/>
    </row>
    <row r="2450" ht="12">
      <c r="Q2450" s="56"/>
    </row>
    <row r="2451" ht="12">
      <c r="Q2451" s="56"/>
    </row>
    <row r="2452" ht="12">
      <c r="Q2452" s="56"/>
    </row>
    <row r="2453" ht="12">
      <c r="Q2453" s="56"/>
    </row>
    <row r="2454" ht="12">
      <c r="Q2454" s="56"/>
    </row>
    <row r="2455" ht="12">
      <c r="Q2455" s="56"/>
    </row>
    <row r="2456" ht="12">
      <c r="Q2456" s="56"/>
    </row>
    <row r="2457" ht="12">
      <c r="Q2457" s="56"/>
    </row>
    <row r="2458" ht="12">
      <c r="Q2458" s="56"/>
    </row>
    <row r="2459" ht="12">
      <c r="Q2459" s="56"/>
    </row>
    <row r="2460" ht="12">
      <c r="Q2460" s="56"/>
    </row>
    <row r="2461" ht="12">
      <c r="Q2461" s="56"/>
    </row>
    <row r="2462" ht="12">
      <c r="Q2462" s="56"/>
    </row>
    <row r="2463" ht="12">
      <c r="Q2463" s="56"/>
    </row>
    <row r="2464" ht="12">
      <c r="Q2464" s="56"/>
    </row>
    <row r="2465" ht="12">
      <c r="Q2465" s="56"/>
    </row>
    <row r="2466" ht="12">
      <c r="Q2466" s="56"/>
    </row>
    <row r="2467" ht="12">
      <c r="Q2467" s="56"/>
    </row>
    <row r="2468" ht="12">
      <c r="Q2468" s="56"/>
    </row>
    <row r="2469" ht="12">
      <c r="Q2469" s="56"/>
    </row>
    <row r="2470" ht="12">
      <c r="Q2470" s="56"/>
    </row>
    <row r="2471" ht="12">
      <c r="Q2471" s="56"/>
    </row>
    <row r="2472" ht="12">
      <c r="Q2472" s="56"/>
    </row>
    <row r="2473" ht="12">
      <c r="Q2473" s="56"/>
    </row>
    <row r="2474" ht="12">
      <c r="Q2474" s="56"/>
    </row>
    <row r="2475" ht="12">
      <c r="Q2475" s="56"/>
    </row>
    <row r="2476" ht="12">
      <c r="Q2476" s="56"/>
    </row>
    <row r="2477" ht="12">
      <c r="Q2477" s="56"/>
    </row>
    <row r="2478" ht="12">
      <c r="Q2478" s="56"/>
    </row>
    <row r="2479" ht="12">
      <c r="Q2479" s="56"/>
    </row>
    <row r="2480" ht="12">
      <c r="Q2480" s="56"/>
    </row>
    <row r="2481" ht="12">
      <c r="Q2481" s="56"/>
    </row>
    <row r="2482" ht="12">
      <c r="Q2482" s="56"/>
    </row>
    <row r="2483" ht="12">
      <c r="Q2483" s="56"/>
    </row>
    <row r="2484" ht="12">
      <c r="Q2484" s="56"/>
    </row>
    <row r="2485" ht="12">
      <c r="Q2485" s="56"/>
    </row>
    <row r="2486" ht="12">
      <c r="Q2486" s="56"/>
    </row>
    <row r="2487" ht="12">
      <c r="Q2487" s="56"/>
    </row>
    <row r="2488" ht="12">
      <c r="Q2488" s="56"/>
    </row>
    <row r="2489" ht="12">
      <c r="Q2489" s="56"/>
    </row>
    <row r="2490" ht="12">
      <c r="Q2490" s="56"/>
    </row>
    <row r="2491" ht="12">
      <c r="Q2491" s="56"/>
    </row>
    <row r="2492" ht="12">
      <c r="Q2492" s="56"/>
    </row>
    <row r="2493" ht="12">
      <c r="Q2493" s="56"/>
    </row>
    <row r="2494" ht="12">
      <c r="Q2494" s="56"/>
    </row>
    <row r="2495" ht="12">
      <c r="Q2495" s="56"/>
    </row>
    <row r="2496" ht="12">
      <c r="Q2496" s="56"/>
    </row>
    <row r="2497" ht="12">
      <c r="Q2497" s="56"/>
    </row>
    <row r="2498" ht="12">
      <c r="Q2498" s="56"/>
    </row>
    <row r="2499" ht="12">
      <c r="Q2499" s="56"/>
    </row>
    <row r="2500" ht="12">
      <c r="Q2500" s="56"/>
    </row>
    <row r="2501" ht="12">
      <c r="Q2501" s="56"/>
    </row>
    <row r="2502" ht="12">
      <c r="Q2502" s="56"/>
    </row>
    <row r="2503" ht="12">
      <c r="Q2503" s="56"/>
    </row>
    <row r="2504" ht="12">
      <c r="Q2504" s="56"/>
    </row>
    <row r="2505" ht="12">
      <c r="Q2505" s="56"/>
    </row>
    <row r="2506" ht="12">
      <c r="Q2506" s="56"/>
    </row>
    <row r="2507" ht="12">
      <c r="Q2507" s="56"/>
    </row>
    <row r="2508" ht="12">
      <c r="Q2508" s="56"/>
    </row>
    <row r="2509" ht="12">
      <c r="Q2509" s="56"/>
    </row>
    <row r="2510" ht="12">
      <c r="Q2510" s="56"/>
    </row>
    <row r="2511" ht="12">
      <c r="Q2511" s="56"/>
    </row>
    <row r="2512" ht="12">
      <c r="Q2512" s="56"/>
    </row>
    <row r="2513" ht="12">
      <c r="Q2513" s="56"/>
    </row>
    <row r="2514" ht="12">
      <c r="Q2514" s="56"/>
    </row>
    <row r="2515" ht="12">
      <c r="Q2515" s="56"/>
    </row>
    <row r="2516" ht="12">
      <c r="Q2516" s="56"/>
    </row>
    <row r="2517" ht="12">
      <c r="Q2517" s="56"/>
    </row>
    <row r="2518" ht="12">
      <c r="Q2518" s="56"/>
    </row>
    <row r="2519" ht="12">
      <c r="Q2519" s="56"/>
    </row>
    <row r="2520" ht="12">
      <c r="Q2520" s="56"/>
    </row>
    <row r="2521" ht="12">
      <c r="Q2521" s="56"/>
    </row>
    <row r="2522" ht="12">
      <c r="Q2522" s="56"/>
    </row>
    <row r="2523" ht="12">
      <c r="Q2523" s="56"/>
    </row>
    <row r="2524" ht="12">
      <c r="Q2524" s="56"/>
    </row>
    <row r="2525" ht="12">
      <c r="Q2525" s="56"/>
    </row>
    <row r="2526" ht="12">
      <c r="Q2526" s="56"/>
    </row>
    <row r="2527" ht="12">
      <c r="Q2527" s="56"/>
    </row>
    <row r="2528" ht="12">
      <c r="Q2528" s="56"/>
    </row>
    <row r="2529" ht="12">
      <c r="Q2529" s="56"/>
    </row>
    <row r="2530" ht="12">
      <c r="Q2530" s="56"/>
    </row>
    <row r="2531" ht="12">
      <c r="Q2531" s="56"/>
    </row>
    <row r="2532" ht="12">
      <c r="Q2532" s="56"/>
    </row>
    <row r="2533" ht="12">
      <c r="Q2533" s="56"/>
    </row>
    <row r="2534" ht="12">
      <c r="Q2534" s="56"/>
    </row>
    <row r="2535" ht="12">
      <c r="Q2535" s="56"/>
    </row>
    <row r="2536" ht="12">
      <c r="Q2536" s="56"/>
    </row>
    <row r="2537" ht="12">
      <c r="Q2537" s="56"/>
    </row>
    <row r="2538" ht="12">
      <c r="Q2538" s="56"/>
    </row>
    <row r="2539" ht="12">
      <c r="Q2539" s="56"/>
    </row>
    <row r="2540" ht="12">
      <c r="Q2540" s="56"/>
    </row>
    <row r="2541" ht="12">
      <c r="Q2541" s="56"/>
    </row>
    <row r="2542" ht="12">
      <c r="Q2542" s="56"/>
    </row>
    <row r="2543" ht="12">
      <c r="Q2543" s="56"/>
    </row>
    <row r="2544" ht="12">
      <c r="Q2544" s="56"/>
    </row>
    <row r="2545" ht="12">
      <c r="Q2545" s="56"/>
    </row>
    <row r="2546" ht="12">
      <c r="Q2546" s="56"/>
    </row>
    <row r="2547" ht="12">
      <c r="Q2547" s="56"/>
    </row>
    <row r="2548" ht="12">
      <c r="Q2548" s="56"/>
    </row>
    <row r="2549" ht="12">
      <c r="Q2549" s="56"/>
    </row>
    <row r="2550" ht="12">
      <c r="Q2550" s="56"/>
    </row>
    <row r="2551" ht="12">
      <c r="Q2551" s="56"/>
    </row>
    <row r="2552" ht="12">
      <c r="Q2552" s="56"/>
    </row>
    <row r="2553" ht="12">
      <c r="Q2553" s="56"/>
    </row>
    <row r="2554" ht="12">
      <c r="Q2554" s="56"/>
    </row>
    <row r="2555" ht="12">
      <c r="Q2555" s="56"/>
    </row>
    <row r="2556" ht="12">
      <c r="Q2556" s="56"/>
    </row>
    <row r="2557" ht="12">
      <c r="Q2557" s="56"/>
    </row>
    <row r="2558" ht="12">
      <c r="Q2558" s="56"/>
    </row>
    <row r="2559" ht="12">
      <c r="Q2559" s="56"/>
    </row>
    <row r="2560" ht="12">
      <c r="Q2560" s="56"/>
    </row>
    <row r="2561" ht="12">
      <c r="Q2561" s="56"/>
    </row>
    <row r="2562" ht="12">
      <c r="Q2562" s="56"/>
    </row>
    <row r="2563" ht="12">
      <c r="Q2563" s="56"/>
    </row>
    <row r="2564" ht="12">
      <c r="Q2564" s="56"/>
    </row>
    <row r="2565" ht="12">
      <c r="Q2565" s="56"/>
    </row>
    <row r="2566" ht="12">
      <c r="Q2566" s="56"/>
    </row>
    <row r="2567" ht="12">
      <c r="Q2567" s="56"/>
    </row>
    <row r="2568" ht="12">
      <c r="Q2568" s="56"/>
    </row>
    <row r="2569" ht="12">
      <c r="Q2569" s="56"/>
    </row>
    <row r="2570" ht="12">
      <c r="Q2570" s="56"/>
    </row>
    <row r="2571" ht="12">
      <c r="Q2571" s="56"/>
    </row>
    <row r="2572" ht="12">
      <c r="Q2572" s="56"/>
    </row>
    <row r="2573" ht="12">
      <c r="Q2573" s="56"/>
    </row>
    <row r="2574" ht="12">
      <c r="Q2574" s="56"/>
    </row>
    <row r="2575" ht="12">
      <c r="Q2575" s="56"/>
    </row>
    <row r="2576" ht="12">
      <c r="Q2576" s="56"/>
    </row>
    <row r="2577" ht="12">
      <c r="Q2577" s="56"/>
    </row>
    <row r="2578" ht="12">
      <c r="Q2578" s="56"/>
    </row>
    <row r="2579" ht="12">
      <c r="Q2579" s="56"/>
    </row>
    <row r="2580" ht="12">
      <c r="Q2580" s="56"/>
    </row>
    <row r="2581" ht="12">
      <c r="Q2581" s="56"/>
    </row>
    <row r="2582" ht="12">
      <c r="Q2582" s="56"/>
    </row>
    <row r="2583" ht="12">
      <c r="Q2583" s="56"/>
    </row>
    <row r="2584" ht="12">
      <c r="Q2584" s="56"/>
    </row>
    <row r="2585" ht="12">
      <c r="Q2585" s="56"/>
    </row>
    <row r="2586" ht="12">
      <c r="Q2586" s="56"/>
    </row>
    <row r="2587" ht="12">
      <c r="Q2587" s="56"/>
    </row>
    <row r="2588" ht="12">
      <c r="Q2588" s="56"/>
    </row>
    <row r="2589" ht="12">
      <c r="Q2589" s="56"/>
    </row>
    <row r="2590" ht="12">
      <c r="Q2590" s="56"/>
    </row>
    <row r="2591" ht="12">
      <c r="Q2591" s="56"/>
    </row>
    <row r="2592" ht="12">
      <c r="Q2592" s="56"/>
    </row>
    <row r="2593" ht="12">
      <c r="Q2593" s="56"/>
    </row>
    <row r="2594" ht="12">
      <c r="Q2594" s="56"/>
    </row>
    <row r="2595" ht="12">
      <c r="Q2595" s="56"/>
    </row>
    <row r="2596" ht="12">
      <c r="Q2596" s="56"/>
    </row>
    <row r="2597" ht="12">
      <c r="Q2597" s="56"/>
    </row>
    <row r="2598" ht="12">
      <c r="Q2598" s="56"/>
    </row>
    <row r="2599" ht="12">
      <c r="Q2599" s="56"/>
    </row>
    <row r="2600" ht="12">
      <c r="Q2600" s="56"/>
    </row>
    <row r="2601" ht="12">
      <c r="Q2601" s="56"/>
    </row>
    <row r="2602" ht="12">
      <c r="Q2602" s="56"/>
    </row>
    <row r="2603" ht="12">
      <c r="Q2603" s="56"/>
    </row>
    <row r="2604" ht="12">
      <c r="Q2604" s="56"/>
    </row>
    <row r="2605" ht="12">
      <c r="Q2605" s="56"/>
    </row>
    <row r="2606" ht="12">
      <c r="Q2606" s="56"/>
    </row>
    <row r="2607" ht="12">
      <c r="Q2607" s="56"/>
    </row>
    <row r="2608" ht="12">
      <c r="Q2608" s="56"/>
    </row>
    <row r="2609" ht="12">
      <c r="Q2609" s="56"/>
    </row>
    <row r="2610" ht="12">
      <c r="Q2610" s="56"/>
    </row>
    <row r="2611" ht="12">
      <c r="Q2611" s="56"/>
    </row>
    <row r="2612" ht="12">
      <c r="Q2612" s="56"/>
    </row>
    <row r="2613" ht="12">
      <c r="Q2613" s="56"/>
    </row>
    <row r="2614" ht="12">
      <c r="Q2614" s="56"/>
    </row>
    <row r="2615" ht="12">
      <c r="Q2615" s="56"/>
    </row>
    <row r="2616" ht="12">
      <c r="Q2616" s="56"/>
    </row>
    <row r="2617" ht="12">
      <c r="Q2617" s="56"/>
    </row>
    <row r="2618" ht="12">
      <c r="Q2618" s="56"/>
    </row>
    <row r="2619" ht="12">
      <c r="Q2619" s="56"/>
    </row>
    <row r="2620" ht="12">
      <c r="Q2620" s="56"/>
    </row>
    <row r="2621" ht="12">
      <c r="Q2621" s="56"/>
    </row>
    <row r="2622" ht="12">
      <c r="Q2622" s="56"/>
    </row>
    <row r="2623" ht="12">
      <c r="Q2623" s="56"/>
    </row>
    <row r="2624" ht="12">
      <c r="Q2624" s="56"/>
    </row>
    <row r="2625" ht="12">
      <c r="Q2625" s="56"/>
    </row>
    <row r="2626" ht="12">
      <c r="Q2626" s="56"/>
    </row>
    <row r="2627" ht="12">
      <c r="Q2627" s="56"/>
    </row>
    <row r="2628" ht="12">
      <c r="Q2628" s="56"/>
    </row>
    <row r="2629" ht="12">
      <c r="Q2629" s="56"/>
    </row>
    <row r="2630" ht="12">
      <c r="Q2630" s="56"/>
    </row>
    <row r="2631" ht="12">
      <c r="Q2631" s="56"/>
    </row>
    <row r="2632" ht="12">
      <c r="Q2632" s="56"/>
    </row>
    <row r="2633" ht="12">
      <c r="Q2633" s="56"/>
    </row>
    <row r="2634" ht="12">
      <c r="Q2634" s="56"/>
    </row>
    <row r="2635" ht="12">
      <c r="Q2635" s="56"/>
    </row>
    <row r="2636" ht="12">
      <c r="Q2636" s="56"/>
    </row>
    <row r="2637" ht="12">
      <c r="Q2637" s="56"/>
    </row>
    <row r="2638" ht="12">
      <c r="Q2638" s="56"/>
    </row>
    <row r="2639" ht="12">
      <c r="Q2639" s="56"/>
    </row>
    <row r="2640" ht="12">
      <c r="Q2640" s="56"/>
    </row>
    <row r="2641" ht="12">
      <c r="Q2641" s="56"/>
    </row>
    <row r="2642" ht="12">
      <c r="Q2642" s="56"/>
    </row>
    <row r="2643" ht="12">
      <c r="Q2643" s="56"/>
    </row>
    <row r="2644" ht="12">
      <c r="Q2644" s="56"/>
    </row>
    <row r="2645" ht="12">
      <c r="Q2645" s="56"/>
    </row>
    <row r="2646" ht="12">
      <c r="Q2646" s="56"/>
    </row>
    <row r="2647" ht="12">
      <c r="Q2647" s="56"/>
    </row>
    <row r="2648" ht="12">
      <c r="Q2648" s="56"/>
    </row>
    <row r="2649" ht="12">
      <c r="Q2649" s="56"/>
    </row>
    <row r="2650" ht="12">
      <c r="Q2650" s="56"/>
    </row>
    <row r="2651" ht="12">
      <c r="Q2651" s="56"/>
    </row>
    <row r="2652" ht="12">
      <c r="Q2652" s="56"/>
    </row>
    <row r="2653" ht="12">
      <c r="Q2653" s="56"/>
    </row>
    <row r="2654" ht="12">
      <c r="Q2654" s="56"/>
    </row>
    <row r="2655" ht="12">
      <c r="Q2655" s="56"/>
    </row>
    <row r="2656" ht="12">
      <c r="Q2656" s="56"/>
    </row>
    <row r="2657" ht="12">
      <c r="Q2657" s="56"/>
    </row>
    <row r="2658" ht="12">
      <c r="Q2658" s="56"/>
    </row>
    <row r="2659" ht="12">
      <c r="Q2659" s="56"/>
    </row>
    <row r="2660" ht="12">
      <c r="Q2660" s="56"/>
    </row>
    <row r="2661" ht="12">
      <c r="Q2661" s="56"/>
    </row>
    <row r="2662" ht="12">
      <c r="Q2662" s="56"/>
    </row>
    <row r="2663" ht="12">
      <c r="Q2663" s="56"/>
    </row>
    <row r="2664" ht="12">
      <c r="Q2664" s="56"/>
    </row>
    <row r="2665" ht="12">
      <c r="Q2665" s="56"/>
    </row>
    <row r="2666" ht="12">
      <c r="Q2666" s="56"/>
    </row>
    <row r="2667" ht="12">
      <c r="Q2667" s="56"/>
    </row>
    <row r="2668" ht="12">
      <c r="Q2668" s="56"/>
    </row>
    <row r="2669" ht="12">
      <c r="Q2669" s="56"/>
    </row>
    <row r="2670" ht="12">
      <c r="Q2670" s="56"/>
    </row>
    <row r="2671" ht="12">
      <c r="Q2671" s="56"/>
    </row>
    <row r="2672" ht="12">
      <c r="Q2672" s="56"/>
    </row>
    <row r="2673" ht="12">
      <c r="Q2673" s="56"/>
    </row>
    <row r="2674" ht="12">
      <c r="Q2674" s="56"/>
    </row>
    <row r="2675" ht="12">
      <c r="Q2675" s="56"/>
    </row>
    <row r="2676" ht="12">
      <c r="Q2676" s="56"/>
    </row>
    <row r="2677" ht="12">
      <c r="Q2677" s="56"/>
    </row>
    <row r="2678" ht="12">
      <c r="Q2678" s="56"/>
    </row>
    <row r="2679" ht="12">
      <c r="Q2679" s="56"/>
    </row>
    <row r="2680" ht="12">
      <c r="Q2680" s="56"/>
    </row>
    <row r="2681" ht="12">
      <c r="Q2681" s="56"/>
    </row>
    <row r="2682" ht="12">
      <c r="Q2682" s="56"/>
    </row>
    <row r="2683" ht="12">
      <c r="Q2683" s="56"/>
    </row>
    <row r="2684" ht="12">
      <c r="Q2684" s="56"/>
    </row>
    <row r="2685" ht="12">
      <c r="Q2685" s="56"/>
    </row>
    <row r="2686" ht="12">
      <c r="Q2686" s="56"/>
    </row>
    <row r="2687" ht="12">
      <c r="Q2687" s="56"/>
    </row>
    <row r="2688" ht="12">
      <c r="Q2688" s="56"/>
    </row>
    <row r="2689" ht="12">
      <c r="Q2689" s="56"/>
    </row>
    <row r="2690" ht="12">
      <c r="Q2690" s="56"/>
    </row>
    <row r="2691" ht="12">
      <c r="Q2691" s="56"/>
    </row>
    <row r="2692" ht="12">
      <c r="Q2692" s="56"/>
    </row>
    <row r="2693" ht="12">
      <c r="Q2693" s="56"/>
    </row>
    <row r="2694" ht="12">
      <c r="Q2694" s="56"/>
    </row>
    <row r="2695" ht="12">
      <c r="Q2695" s="56"/>
    </row>
    <row r="2696" ht="12">
      <c r="Q2696" s="56"/>
    </row>
    <row r="2697" ht="12">
      <c r="Q2697" s="56"/>
    </row>
    <row r="2698" ht="12">
      <c r="Q2698" s="56"/>
    </row>
    <row r="2699" ht="12">
      <c r="Q2699" s="56"/>
    </row>
    <row r="2700" ht="12">
      <c r="Q2700" s="56"/>
    </row>
    <row r="2701" ht="12">
      <c r="Q2701" s="56"/>
    </row>
    <row r="2702" ht="12">
      <c r="Q2702" s="56"/>
    </row>
    <row r="2703" ht="12">
      <c r="Q2703" s="56"/>
    </row>
    <row r="2704" ht="12">
      <c r="Q2704" s="56"/>
    </row>
    <row r="2705" ht="12">
      <c r="Q2705" s="56"/>
    </row>
    <row r="2706" ht="12">
      <c r="Q2706" s="56"/>
    </row>
    <row r="2707" ht="12">
      <c r="Q2707" s="56"/>
    </row>
    <row r="2708" ht="12">
      <c r="Q2708" s="56"/>
    </row>
    <row r="2709" ht="12">
      <c r="Q2709" s="56"/>
    </row>
    <row r="2710" ht="12">
      <c r="Q2710" s="56"/>
    </row>
    <row r="2711" ht="12">
      <c r="Q2711" s="56"/>
    </row>
    <row r="2712" ht="12">
      <c r="Q2712" s="56"/>
    </row>
    <row r="2713" ht="12">
      <c r="Q2713" s="56"/>
    </row>
    <row r="2714" ht="12">
      <c r="Q2714" s="56"/>
    </row>
    <row r="2715" ht="12">
      <c r="Q2715" s="56"/>
    </row>
    <row r="2716" ht="12">
      <c r="Q2716" s="56"/>
    </row>
    <row r="2717" ht="12">
      <c r="Q2717" s="56"/>
    </row>
    <row r="2718" ht="12">
      <c r="Q2718" s="56"/>
    </row>
    <row r="2719" ht="12">
      <c r="Q2719" s="56"/>
    </row>
    <row r="2720" ht="12">
      <c r="Q2720" s="56"/>
    </row>
    <row r="2721" ht="12">
      <c r="Q2721" s="56"/>
    </row>
    <row r="2722" ht="12">
      <c r="Q2722" s="56"/>
    </row>
    <row r="2723" ht="12">
      <c r="Q2723" s="56"/>
    </row>
    <row r="2724" ht="12">
      <c r="Q2724" s="56"/>
    </row>
    <row r="2725" ht="12">
      <c r="Q2725" s="56"/>
    </row>
    <row r="2726" ht="12">
      <c r="Q2726" s="56"/>
    </row>
    <row r="2727" ht="12">
      <c r="Q2727" s="56"/>
    </row>
    <row r="2728" ht="12">
      <c r="Q2728" s="56"/>
    </row>
    <row r="2729" ht="12">
      <c r="Q2729" s="56"/>
    </row>
    <row r="2730" ht="12">
      <c r="Q2730" s="56"/>
    </row>
    <row r="2731" ht="12">
      <c r="Q2731" s="56"/>
    </row>
    <row r="2732" ht="12">
      <c r="Q2732" s="56"/>
    </row>
    <row r="2733" ht="12">
      <c r="Q2733" s="56"/>
    </row>
    <row r="2734" ht="12">
      <c r="Q2734" s="56"/>
    </row>
    <row r="2735" ht="12">
      <c r="Q2735" s="56"/>
    </row>
    <row r="2736" ht="12">
      <c r="Q2736" s="56"/>
    </row>
    <row r="2737" ht="12">
      <c r="Q2737" s="56"/>
    </row>
    <row r="2738" ht="12">
      <c r="Q2738" s="56"/>
    </row>
    <row r="2739" ht="12">
      <c r="Q2739" s="56"/>
    </row>
    <row r="2740" ht="12">
      <c r="Q2740" s="56"/>
    </row>
    <row r="2741" ht="12">
      <c r="Q2741" s="56"/>
    </row>
    <row r="2742" ht="12">
      <c r="Q2742" s="56"/>
    </row>
    <row r="2743" ht="12">
      <c r="Q2743" s="56"/>
    </row>
    <row r="2744" ht="12">
      <c r="Q2744" s="56"/>
    </row>
    <row r="2745" ht="12">
      <c r="Q2745" s="56"/>
    </row>
    <row r="2746" ht="12">
      <c r="Q2746" s="56"/>
    </row>
    <row r="2747" ht="12">
      <c r="Q2747" s="56"/>
    </row>
    <row r="2748" ht="12">
      <c r="Q2748" s="56"/>
    </row>
    <row r="2749" ht="12">
      <c r="Q2749" s="56"/>
    </row>
    <row r="2750" ht="12">
      <c r="Q2750" s="56"/>
    </row>
    <row r="2751" ht="12">
      <c r="Q2751" s="56"/>
    </row>
    <row r="2752" ht="12">
      <c r="Q2752" s="56"/>
    </row>
    <row r="2753" ht="12">
      <c r="Q2753" s="56"/>
    </row>
    <row r="2754" ht="12">
      <c r="Q2754" s="56"/>
    </row>
    <row r="2755" ht="12">
      <c r="Q2755" s="56"/>
    </row>
    <row r="2756" ht="12">
      <c r="Q2756" s="56"/>
    </row>
    <row r="2757" ht="12">
      <c r="Q2757" s="56"/>
    </row>
    <row r="2758" ht="12">
      <c r="Q2758" s="56"/>
    </row>
    <row r="2759" ht="12">
      <c r="Q2759" s="56"/>
    </row>
    <row r="2760" ht="12">
      <c r="Q2760" s="56"/>
    </row>
    <row r="2761" ht="12">
      <c r="Q2761" s="56"/>
    </row>
    <row r="2762" ht="12">
      <c r="Q2762" s="56"/>
    </row>
    <row r="2763" ht="12">
      <c r="Q2763" s="56"/>
    </row>
    <row r="2764" ht="12">
      <c r="Q2764" s="56"/>
    </row>
    <row r="2765" ht="12">
      <c r="Q2765" s="56"/>
    </row>
    <row r="2766" ht="12">
      <c r="Q2766" s="56"/>
    </row>
    <row r="2767" ht="12">
      <c r="Q2767" s="56"/>
    </row>
    <row r="2768" ht="12">
      <c r="Q2768" s="56"/>
    </row>
    <row r="2769" ht="12">
      <c r="Q2769" s="56"/>
    </row>
    <row r="2770" ht="12">
      <c r="Q2770" s="56"/>
    </row>
    <row r="2771" ht="12">
      <c r="Q2771" s="56"/>
    </row>
    <row r="2772" ht="12">
      <c r="Q2772" s="56"/>
    </row>
    <row r="2773" ht="12">
      <c r="Q2773" s="56"/>
    </row>
    <row r="2774" ht="12">
      <c r="Q2774" s="56"/>
    </row>
    <row r="2775" ht="12">
      <c r="Q2775" s="56"/>
    </row>
    <row r="2776" ht="12">
      <c r="Q2776" s="56"/>
    </row>
    <row r="2777" ht="12">
      <c r="Q2777" s="56"/>
    </row>
    <row r="2778" ht="12">
      <c r="Q2778" s="56"/>
    </row>
    <row r="2779" ht="12">
      <c r="Q2779" s="56"/>
    </row>
    <row r="2780" ht="12">
      <c r="Q2780" s="56"/>
    </row>
    <row r="2781" ht="12">
      <c r="Q2781" s="56"/>
    </row>
    <row r="2782" ht="12">
      <c r="Q2782" s="56"/>
    </row>
    <row r="2783" ht="12">
      <c r="Q2783" s="56"/>
    </row>
    <row r="2784" ht="12">
      <c r="Q2784" s="56"/>
    </row>
    <row r="2785" ht="12">
      <c r="Q2785" s="56"/>
    </row>
    <row r="2786" ht="12">
      <c r="Q2786" s="56"/>
    </row>
    <row r="2787" ht="12">
      <c r="Q2787" s="56"/>
    </row>
    <row r="2788" ht="12">
      <c r="Q2788" s="56"/>
    </row>
    <row r="2789" ht="12">
      <c r="Q2789" s="56"/>
    </row>
    <row r="2790" ht="12">
      <c r="Q2790" s="56"/>
    </row>
    <row r="2791" ht="12">
      <c r="Q2791" s="56"/>
    </row>
    <row r="2792" ht="12">
      <c r="Q2792" s="56"/>
    </row>
    <row r="2793" ht="12">
      <c r="Q2793" s="56"/>
    </row>
    <row r="2794" ht="12">
      <c r="Q2794" s="56"/>
    </row>
    <row r="2795" ht="12">
      <c r="Q2795" s="56"/>
    </row>
    <row r="2796" ht="12">
      <c r="Q2796" s="56"/>
    </row>
    <row r="2797" ht="12">
      <c r="Q2797" s="56"/>
    </row>
    <row r="2798" ht="12">
      <c r="Q2798" s="56"/>
    </row>
    <row r="2799" ht="12">
      <c r="Q2799" s="56"/>
    </row>
    <row r="2800" ht="12">
      <c r="Q2800" s="56"/>
    </row>
    <row r="2801" ht="12">
      <c r="Q2801" s="56"/>
    </row>
    <row r="2802" ht="12">
      <c r="Q2802" s="56"/>
    </row>
    <row r="2803" ht="12">
      <c r="Q2803" s="56"/>
    </row>
    <row r="2804" ht="12">
      <c r="Q2804" s="56"/>
    </row>
    <row r="2805" ht="12">
      <c r="Q2805" s="56"/>
    </row>
    <row r="2806" ht="12">
      <c r="Q2806" s="56"/>
    </row>
    <row r="2807" ht="12">
      <c r="Q2807" s="56"/>
    </row>
    <row r="2808" ht="12">
      <c r="Q2808" s="56"/>
    </row>
    <row r="2809" ht="12">
      <c r="Q2809" s="56"/>
    </row>
    <row r="2810" ht="12">
      <c r="Q2810" s="56"/>
    </row>
    <row r="2811" ht="12">
      <c r="Q2811" s="56"/>
    </row>
    <row r="2812" ht="12">
      <c r="Q2812" s="56"/>
    </row>
    <row r="2813" ht="12">
      <c r="Q2813" s="56"/>
    </row>
    <row r="2814" ht="12">
      <c r="Q2814" s="56"/>
    </row>
    <row r="2815" ht="12">
      <c r="Q2815" s="56"/>
    </row>
    <row r="2816" ht="12">
      <c r="Q2816" s="56"/>
    </row>
    <row r="2817" ht="12">
      <c r="Q2817" s="56"/>
    </row>
    <row r="2818" ht="12">
      <c r="Q2818" s="56"/>
    </row>
    <row r="2819" ht="12">
      <c r="Q2819" s="56"/>
    </row>
    <row r="2820" ht="12">
      <c r="Q2820" s="56"/>
    </row>
    <row r="2821" ht="12">
      <c r="Q2821" s="56"/>
    </row>
    <row r="2822" ht="12">
      <c r="Q2822" s="56"/>
    </row>
    <row r="2823" ht="12">
      <c r="Q2823" s="56"/>
    </row>
    <row r="2824" ht="12">
      <c r="Q2824" s="56"/>
    </row>
    <row r="2825" ht="12">
      <c r="Q2825" s="56"/>
    </row>
    <row r="2826" ht="12">
      <c r="Q2826" s="56"/>
    </row>
    <row r="2827" ht="12">
      <c r="Q2827" s="56"/>
    </row>
    <row r="2828" ht="12">
      <c r="Q2828" s="56"/>
    </row>
    <row r="2829" ht="12">
      <c r="Q2829" s="56"/>
    </row>
    <row r="2830" ht="12">
      <c r="Q2830" s="56"/>
    </row>
    <row r="2831" ht="12">
      <c r="Q2831" s="56"/>
    </row>
    <row r="2832" ht="12">
      <c r="Q2832" s="56"/>
    </row>
    <row r="2833" ht="12">
      <c r="Q2833" s="56"/>
    </row>
    <row r="2834" ht="12">
      <c r="Q2834" s="56"/>
    </row>
    <row r="2835" ht="12">
      <c r="Q2835" s="56"/>
    </row>
    <row r="2836" ht="12">
      <c r="Q2836" s="56"/>
    </row>
    <row r="2837" ht="12">
      <c r="Q2837" s="56"/>
    </row>
    <row r="2838" ht="12">
      <c r="Q2838" s="56"/>
    </row>
    <row r="2839" ht="12">
      <c r="Q2839" s="56"/>
    </row>
    <row r="2840" ht="12">
      <c r="Q2840" s="56"/>
    </row>
    <row r="2841" ht="12">
      <c r="Q2841" s="56"/>
    </row>
    <row r="2842" ht="12">
      <c r="Q2842" s="56"/>
    </row>
    <row r="2843" ht="12">
      <c r="Q2843" s="56"/>
    </row>
    <row r="2844" ht="12">
      <c r="Q2844" s="56"/>
    </row>
    <row r="2845" ht="12">
      <c r="Q2845" s="56"/>
    </row>
    <row r="2846" ht="12">
      <c r="Q2846" s="56"/>
    </row>
    <row r="2847" ht="12">
      <c r="Q2847" s="56"/>
    </row>
    <row r="2848" ht="12">
      <c r="Q2848" s="56"/>
    </row>
    <row r="2849" ht="12">
      <c r="Q2849" s="56"/>
    </row>
    <row r="2850" ht="12">
      <c r="Q2850" s="56"/>
    </row>
    <row r="2851" ht="12">
      <c r="Q2851" s="56"/>
    </row>
    <row r="2852" ht="12">
      <c r="Q2852" s="56"/>
    </row>
    <row r="2853" ht="12">
      <c r="Q2853" s="56"/>
    </row>
    <row r="2854" ht="12">
      <c r="Q2854" s="56"/>
    </row>
    <row r="2855" ht="12">
      <c r="Q2855" s="56"/>
    </row>
    <row r="2856" ht="12">
      <c r="Q2856" s="56"/>
    </row>
    <row r="2857" ht="12">
      <c r="Q2857" s="56"/>
    </row>
    <row r="2858" ht="12">
      <c r="Q2858" s="56"/>
    </row>
    <row r="2859" ht="12">
      <c r="Q2859" s="56"/>
    </row>
    <row r="2860" ht="12">
      <c r="Q2860" s="56"/>
    </row>
    <row r="2861" ht="12">
      <c r="Q2861" s="56"/>
    </row>
    <row r="2862" ht="12">
      <c r="Q2862" s="56"/>
    </row>
    <row r="2863" ht="12">
      <c r="Q2863" s="56"/>
    </row>
    <row r="2864" ht="12">
      <c r="Q2864" s="56"/>
    </row>
    <row r="2865" ht="12">
      <c r="Q2865" s="56"/>
    </row>
    <row r="2866" ht="12">
      <c r="Q2866" s="56"/>
    </row>
    <row r="2867" ht="12">
      <c r="Q2867" s="56"/>
    </row>
    <row r="2868" ht="12">
      <c r="Q2868" s="56"/>
    </row>
    <row r="2869" ht="12">
      <c r="Q2869" s="56"/>
    </row>
    <row r="2870" ht="12">
      <c r="Q2870" s="56"/>
    </row>
    <row r="2871" ht="12">
      <c r="Q2871" s="56"/>
    </row>
    <row r="2872" ht="12">
      <c r="Q2872" s="56"/>
    </row>
    <row r="2873" ht="12">
      <c r="Q2873" s="56"/>
    </row>
    <row r="2874" ht="12">
      <c r="Q2874" s="56"/>
    </row>
    <row r="2875" ht="12">
      <c r="Q2875" s="56"/>
    </row>
    <row r="2876" ht="12">
      <c r="Q2876" s="56"/>
    </row>
    <row r="2877" ht="12">
      <c r="Q2877" s="56"/>
    </row>
    <row r="2878" ht="12">
      <c r="Q2878" s="56"/>
    </row>
    <row r="2879" ht="12">
      <c r="Q2879" s="56"/>
    </row>
    <row r="2880" ht="12">
      <c r="Q2880" s="56"/>
    </row>
    <row r="2881" ht="12">
      <c r="Q2881" s="56"/>
    </row>
    <row r="2882" ht="12">
      <c r="Q2882" s="56"/>
    </row>
    <row r="2883" ht="12">
      <c r="Q2883" s="56"/>
    </row>
    <row r="2884" ht="12">
      <c r="Q2884" s="56"/>
    </row>
    <row r="2885" ht="12">
      <c r="Q2885" s="56"/>
    </row>
    <row r="2886" ht="12">
      <c r="Q2886" s="56"/>
    </row>
    <row r="2887" ht="12">
      <c r="Q2887" s="56"/>
    </row>
    <row r="2888" ht="12">
      <c r="Q2888" s="56"/>
    </row>
    <row r="2889" ht="12">
      <c r="Q2889" s="56"/>
    </row>
    <row r="2890" ht="12">
      <c r="Q2890" s="56"/>
    </row>
    <row r="2891" ht="12">
      <c r="Q2891" s="56"/>
    </row>
    <row r="2892" ht="12">
      <c r="Q2892" s="56"/>
    </row>
    <row r="2893" ht="12">
      <c r="Q2893" s="56"/>
    </row>
    <row r="2894" ht="12">
      <c r="Q2894" s="56"/>
    </row>
    <row r="2895" ht="12">
      <c r="Q2895" s="56"/>
    </row>
    <row r="2896" ht="12">
      <c r="Q2896" s="56"/>
    </row>
    <row r="2897" ht="12">
      <c r="Q2897" s="56"/>
    </row>
    <row r="2898" ht="12">
      <c r="Q2898" s="56"/>
    </row>
    <row r="2899" ht="12">
      <c r="Q2899" s="56"/>
    </row>
    <row r="2900" ht="12">
      <c r="Q2900" s="56"/>
    </row>
    <row r="2901" ht="12">
      <c r="Q2901" s="56"/>
    </row>
    <row r="2902" ht="12">
      <c r="Q2902" s="56"/>
    </row>
    <row r="2903" ht="12">
      <c r="Q2903" s="56"/>
    </row>
    <row r="2904" ht="12">
      <c r="Q2904" s="56"/>
    </row>
    <row r="2905" ht="12">
      <c r="Q2905" s="56"/>
    </row>
    <row r="2906" ht="12">
      <c r="Q2906" s="56"/>
    </row>
    <row r="2907" ht="12">
      <c r="Q2907" s="56"/>
    </row>
    <row r="2908" ht="12">
      <c r="Q2908" s="56"/>
    </row>
    <row r="2909" ht="12">
      <c r="Q2909" s="56"/>
    </row>
    <row r="2910" ht="12">
      <c r="Q2910" s="56"/>
    </row>
    <row r="2911" ht="12">
      <c r="Q2911" s="56"/>
    </row>
    <row r="2912" ht="12">
      <c r="Q2912" s="56"/>
    </row>
    <row r="2913" ht="12">
      <c r="Q2913" s="56"/>
    </row>
    <row r="2914" ht="12">
      <c r="Q2914" s="56"/>
    </row>
    <row r="2915" ht="12">
      <c r="Q2915" s="56"/>
    </row>
    <row r="2916" ht="12">
      <c r="Q2916" s="56"/>
    </row>
    <row r="2917" ht="12">
      <c r="Q2917" s="56"/>
    </row>
    <row r="2918" ht="12">
      <c r="Q2918" s="56"/>
    </row>
    <row r="2919" ht="12">
      <c r="Q2919" s="56"/>
    </row>
    <row r="2920" ht="12">
      <c r="Q2920" s="56"/>
    </row>
    <row r="2921" ht="12">
      <c r="Q2921" s="56"/>
    </row>
    <row r="2922" ht="12">
      <c r="Q2922" s="56"/>
    </row>
    <row r="2923" ht="12">
      <c r="Q2923" s="56"/>
    </row>
    <row r="2924" ht="12">
      <c r="Q2924" s="56"/>
    </row>
    <row r="2925" ht="12">
      <c r="Q2925" s="56"/>
    </row>
    <row r="2926" ht="12">
      <c r="Q2926" s="56"/>
    </row>
    <row r="2927" ht="12">
      <c r="Q2927" s="56"/>
    </row>
    <row r="2928" ht="12">
      <c r="Q2928" s="56"/>
    </row>
    <row r="2929" ht="12">
      <c r="Q2929" s="56"/>
    </row>
    <row r="2930" ht="12">
      <c r="Q2930" s="56"/>
    </row>
    <row r="2931" ht="12">
      <c r="Q2931" s="56"/>
    </row>
    <row r="2932" ht="12">
      <c r="Q2932" s="56"/>
    </row>
    <row r="2933" ht="12">
      <c r="Q2933" s="56"/>
    </row>
    <row r="2934" ht="12">
      <c r="Q2934" s="56"/>
    </row>
    <row r="2935" ht="12">
      <c r="Q2935" s="56"/>
    </row>
    <row r="2936" ht="12">
      <c r="Q2936" s="56"/>
    </row>
    <row r="2937" ht="12">
      <c r="Q2937" s="56"/>
    </row>
    <row r="2938" ht="12">
      <c r="Q2938" s="56"/>
    </row>
    <row r="2939" ht="12">
      <c r="Q2939" s="56"/>
    </row>
    <row r="2940" ht="12">
      <c r="Q2940" s="56"/>
    </row>
    <row r="2941" ht="12">
      <c r="Q2941" s="56"/>
    </row>
    <row r="2942" ht="12">
      <c r="Q2942" s="56"/>
    </row>
    <row r="2943" ht="12">
      <c r="Q2943" s="56"/>
    </row>
    <row r="2944" ht="12">
      <c r="Q2944" s="56"/>
    </row>
    <row r="2945" ht="12">
      <c r="Q2945" s="56"/>
    </row>
    <row r="2946" ht="12">
      <c r="Q2946" s="56"/>
    </row>
    <row r="2947" ht="12">
      <c r="Q2947" s="56"/>
    </row>
    <row r="2948" ht="12">
      <c r="Q2948" s="56"/>
    </row>
    <row r="2949" ht="12">
      <c r="Q2949" s="56"/>
    </row>
    <row r="2950" ht="12">
      <c r="Q2950" s="56"/>
    </row>
    <row r="2951" ht="12">
      <c r="Q2951" s="56"/>
    </row>
    <row r="2952" ht="12">
      <c r="Q2952" s="56"/>
    </row>
    <row r="2953" ht="12">
      <c r="Q2953" s="56"/>
    </row>
    <row r="2954" ht="12">
      <c r="Q2954" s="56"/>
    </row>
    <row r="2955" ht="12">
      <c r="Q2955" s="56"/>
    </row>
    <row r="2956" ht="12">
      <c r="Q2956" s="56"/>
    </row>
    <row r="2957" ht="12">
      <c r="Q2957" s="56"/>
    </row>
    <row r="2958" ht="12">
      <c r="Q2958" s="56"/>
    </row>
    <row r="2959" ht="12">
      <c r="Q2959" s="56"/>
    </row>
    <row r="2960" ht="12">
      <c r="Q2960" s="56"/>
    </row>
    <row r="2961" ht="12">
      <c r="Q2961" s="56"/>
    </row>
    <row r="2962" ht="12">
      <c r="Q2962" s="56"/>
    </row>
    <row r="2963" ht="12">
      <c r="Q2963" s="56"/>
    </row>
    <row r="2964" ht="12">
      <c r="Q2964" s="56"/>
    </row>
    <row r="2965" ht="12">
      <c r="Q2965" s="56"/>
    </row>
    <row r="2966" ht="12">
      <c r="Q2966" s="56"/>
    </row>
    <row r="2967" ht="12">
      <c r="Q2967" s="56"/>
    </row>
    <row r="2968" ht="12">
      <c r="Q2968" s="56"/>
    </row>
    <row r="2969" ht="12">
      <c r="Q2969" s="56"/>
    </row>
    <row r="2970" ht="12">
      <c r="Q2970" s="56"/>
    </row>
    <row r="2971" ht="12">
      <c r="Q2971" s="56"/>
    </row>
    <row r="2972" ht="12">
      <c r="Q2972" s="56"/>
    </row>
    <row r="2973" ht="12">
      <c r="Q2973" s="56"/>
    </row>
    <row r="2974" ht="12">
      <c r="Q2974" s="56"/>
    </row>
    <row r="2975" ht="12">
      <c r="Q2975" s="56"/>
    </row>
    <row r="2976" ht="12">
      <c r="Q2976" s="56"/>
    </row>
    <row r="2977" ht="12">
      <c r="Q2977" s="56"/>
    </row>
    <row r="2978" ht="12">
      <c r="Q2978" s="56"/>
    </row>
    <row r="2979" ht="12">
      <c r="Q2979" s="56"/>
    </row>
    <row r="2980" ht="12">
      <c r="Q2980" s="56"/>
    </row>
    <row r="2981" ht="12">
      <c r="Q2981" s="56"/>
    </row>
    <row r="2982" ht="12">
      <c r="Q2982" s="56"/>
    </row>
    <row r="2983" ht="12">
      <c r="Q2983" s="56"/>
    </row>
    <row r="2984" ht="12">
      <c r="Q2984" s="56"/>
    </row>
    <row r="2985" ht="12">
      <c r="Q2985" s="56"/>
    </row>
    <row r="2986" ht="12">
      <c r="Q2986" s="56"/>
    </row>
    <row r="2987" ht="12">
      <c r="Q2987" s="56"/>
    </row>
    <row r="2988" ht="12">
      <c r="Q2988" s="56"/>
    </row>
    <row r="2989" ht="12">
      <c r="Q2989" s="56"/>
    </row>
    <row r="2990" ht="12">
      <c r="Q2990" s="56"/>
    </row>
    <row r="2991" ht="12">
      <c r="Q2991" s="56"/>
    </row>
    <row r="2992" ht="12">
      <c r="Q2992" s="56"/>
    </row>
    <row r="2993" ht="12">
      <c r="Q2993" s="56"/>
    </row>
    <row r="2994" ht="12">
      <c r="Q2994" s="56"/>
    </row>
    <row r="2995" ht="12">
      <c r="Q2995" s="56"/>
    </row>
    <row r="2996" ht="12">
      <c r="Q2996" s="56"/>
    </row>
    <row r="2997" ht="12">
      <c r="Q2997" s="56"/>
    </row>
    <row r="2998" ht="12">
      <c r="Q2998" s="56"/>
    </row>
    <row r="2999" ht="12">
      <c r="Q2999" s="56"/>
    </row>
    <row r="3000" ht="12">
      <c r="Q3000" s="56"/>
    </row>
    <row r="3001" ht="12">
      <c r="Q3001" s="56"/>
    </row>
    <row r="3002" ht="12">
      <c r="Q3002" s="56"/>
    </row>
    <row r="3003" ht="12">
      <c r="Q3003" s="56"/>
    </row>
    <row r="3004" ht="12">
      <c r="Q3004" s="56"/>
    </row>
    <row r="3005" ht="12">
      <c r="Q3005" s="56"/>
    </row>
    <row r="3006" ht="12">
      <c r="Q3006" s="56"/>
    </row>
    <row r="3007" ht="12">
      <c r="Q3007" s="56"/>
    </row>
    <row r="3008" ht="12">
      <c r="Q3008" s="56"/>
    </row>
    <row r="3009" ht="12">
      <c r="Q3009" s="56"/>
    </row>
    <row r="3010" ht="12">
      <c r="Q3010" s="56"/>
    </row>
    <row r="3011" ht="12">
      <c r="Q3011" s="56"/>
    </row>
    <row r="3012" ht="12">
      <c r="Q3012" s="56"/>
    </row>
    <row r="3013" ht="12">
      <c r="Q3013" s="56"/>
    </row>
    <row r="3014" ht="12">
      <c r="Q3014" s="56"/>
    </row>
    <row r="3015" ht="12">
      <c r="Q3015" s="56"/>
    </row>
    <row r="3016" ht="12">
      <c r="Q3016" s="56"/>
    </row>
    <row r="3017" ht="12">
      <c r="Q3017" s="56"/>
    </row>
    <row r="3018" ht="12">
      <c r="Q3018" s="56"/>
    </row>
    <row r="3019" ht="12">
      <c r="Q3019" s="56"/>
    </row>
    <row r="3020" ht="12">
      <c r="Q3020" s="56"/>
    </row>
    <row r="3021" ht="12">
      <c r="Q3021" s="56"/>
    </row>
    <row r="3022" ht="12">
      <c r="Q3022" s="56"/>
    </row>
    <row r="3023" ht="12">
      <c r="Q3023" s="56"/>
    </row>
    <row r="3024" ht="12">
      <c r="Q3024" s="56"/>
    </row>
    <row r="3025" ht="12">
      <c r="Q3025" s="56"/>
    </row>
    <row r="3026" ht="12">
      <c r="Q3026" s="56"/>
    </row>
    <row r="3027" ht="12">
      <c r="Q3027" s="56"/>
    </row>
    <row r="3028" ht="12">
      <c r="Q3028" s="56"/>
    </row>
    <row r="3029" ht="12">
      <c r="Q3029" s="56"/>
    </row>
    <row r="3030" ht="12">
      <c r="Q3030" s="56"/>
    </row>
    <row r="3031" ht="12">
      <c r="Q3031" s="56"/>
    </row>
    <row r="3032" ht="12">
      <c r="Q3032" s="56"/>
    </row>
    <row r="3033" ht="12">
      <c r="Q3033" s="56"/>
    </row>
    <row r="3034" ht="12">
      <c r="Q3034" s="56"/>
    </row>
    <row r="3035" ht="12">
      <c r="Q3035" s="56"/>
    </row>
    <row r="3036" ht="12">
      <c r="Q3036" s="56"/>
    </row>
    <row r="3037" ht="12">
      <c r="Q3037" s="56"/>
    </row>
    <row r="3038" ht="12">
      <c r="Q3038" s="56"/>
    </row>
    <row r="3039" ht="12">
      <c r="Q3039" s="56"/>
    </row>
    <row r="3040" ht="12">
      <c r="Q3040" s="56"/>
    </row>
    <row r="3041" ht="12">
      <c r="Q3041" s="56"/>
    </row>
    <row r="3042" ht="12">
      <c r="Q3042" s="56"/>
    </row>
    <row r="3043" ht="12">
      <c r="Q3043" s="56"/>
    </row>
    <row r="3044" ht="12">
      <c r="Q3044" s="56"/>
    </row>
    <row r="3045" ht="12">
      <c r="Q3045" s="56"/>
    </row>
    <row r="3046" ht="12">
      <c r="Q3046" s="56"/>
    </row>
    <row r="3047" ht="12">
      <c r="Q3047" s="56"/>
    </row>
    <row r="3048" ht="12">
      <c r="Q3048" s="56"/>
    </row>
    <row r="3049" ht="12">
      <c r="Q3049" s="56"/>
    </row>
    <row r="3050" ht="12">
      <c r="Q3050" s="56"/>
    </row>
    <row r="3051" ht="12">
      <c r="Q3051" s="56"/>
    </row>
    <row r="3052" ht="12">
      <c r="Q3052" s="56"/>
    </row>
    <row r="3053" ht="12">
      <c r="Q3053" s="56"/>
    </row>
    <row r="3054" ht="12">
      <c r="Q3054" s="56"/>
    </row>
    <row r="3055" ht="12">
      <c r="Q3055" s="56"/>
    </row>
    <row r="3056" ht="12">
      <c r="Q3056" s="56"/>
    </row>
    <row r="3057" ht="12">
      <c r="Q3057" s="56"/>
    </row>
    <row r="3058" ht="12">
      <c r="Q3058" s="56"/>
    </row>
    <row r="3059" ht="12">
      <c r="Q3059" s="56"/>
    </row>
    <row r="3060" ht="12">
      <c r="Q3060" s="56"/>
    </row>
    <row r="3061" ht="12">
      <c r="Q3061" s="56"/>
    </row>
    <row r="3062" ht="12">
      <c r="Q3062" s="56"/>
    </row>
    <row r="3063" ht="12">
      <c r="Q3063" s="56"/>
    </row>
    <row r="3064" ht="12">
      <c r="Q3064" s="56"/>
    </row>
    <row r="3065" ht="12">
      <c r="Q3065" s="56"/>
    </row>
    <row r="3066" ht="12">
      <c r="Q3066" s="56"/>
    </row>
    <row r="3067" ht="12">
      <c r="Q3067" s="56"/>
    </row>
    <row r="3068" ht="12">
      <c r="Q3068" s="56"/>
    </row>
    <row r="3069" ht="12">
      <c r="Q3069" s="56"/>
    </row>
    <row r="3070" ht="12">
      <c r="Q3070" s="56"/>
    </row>
    <row r="3071" ht="12">
      <c r="Q3071" s="56"/>
    </row>
    <row r="3072" ht="12">
      <c r="Q3072" s="56"/>
    </row>
    <row r="3073" ht="12">
      <c r="Q3073" s="56"/>
    </row>
    <row r="3074" ht="12">
      <c r="Q3074" s="56"/>
    </row>
    <row r="3075" ht="12">
      <c r="Q3075" s="56"/>
    </row>
    <row r="3076" ht="12">
      <c r="Q3076" s="56"/>
    </row>
    <row r="3077" ht="12">
      <c r="Q3077" s="56"/>
    </row>
    <row r="3078" ht="12">
      <c r="Q3078" s="56"/>
    </row>
    <row r="3079" ht="12">
      <c r="Q3079" s="56"/>
    </row>
    <row r="3080" ht="12">
      <c r="Q3080" s="56"/>
    </row>
    <row r="3081" ht="12">
      <c r="Q3081" s="56"/>
    </row>
    <row r="3082" ht="12">
      <c r="Q3082" s="56"/>
    </row>
    <row r="3083" ht="12">
      <c r="Q3083" s="56"/>
    </row>
    <row r="3084" ht="12">
      <c r="Q3084" s="56"/>
    </row>
    <row r="3085" ht="12">
      <c r="Q3085" s="56"/>
    </row>
    <row r="3086" ht="12">
      <c r="Q3086" s="56"/>
    </row>
    <row r="3087" ht="12">
      <c r="Q3087" s="56"/>
    </row>
    <row r="3088" ht="12">
      <c r="Q3088" s="56"/>
    </row>
    <row r="3089" ht="12">
      <c r="Q3089" s="56"/>
    </row>
    <row r="3090" ht="12">
      <c r="Q3090" s="56"/>
    </row>
    <row r="3091" ht="12">
      <c r="Q3091" s="56"/>
    </row>
    <row r="3092" ht="12">
      <c r="Q3092" s="56"/>
    </row>
    <row r="3093" ht="12">
      <c r="Q3093" s="56"/>
    </row>
    <row r="3094" ht="12">
      <c r="Q3094" s="56"/>
    </row>
    <row r="3095" ht="12">
      <c r="Q3095" s="56"/>
    </row>
    <row r="3096" ht="12">
      <c r="Q3096" s="56"/>
    </row>
    <row r="3097" ht="12">
      <c r="Q3097" s="56"/>
    </row>
    <row r="3098" ht="12">
      <c r="Q3098" s="56"/>
    </row>
    <row r="3099" ht="12">
      <c r="Q3099" s="56"/>
    </row>
    <row r="3100" ht="12">
      <c r="Q3100" s="56"/>
    </row>
    <row r="3101" ht="12">
      <c r="Q3101" s="56"/>
    </row>
    <row r="3102" ht="12">
      <c r="Q3102" s="56"/>
    </row>
    <row r="3103" ht="12">
      <c r="Q3103" s="56"/>
    </row>
    <row r="3104" ht="12">
      <c r="Q3104" s="56"/>
    </row>
    <row r="3105" ht="12">
      <c r="Q3105" s="56"/>
    </row>
    <row r="3106" ht="12">
      <c r="Q3106" s="56"/>
    </row>
    <row r="3107" ht="12">
      <c r="Q3107" s="56"/>
    </row>
    <row r="3108" ht="12">
      <c r="Q3108" s="56"/>
    </row>
    <row r="3109" ht="12">
      <c r="Q3109" s="56"/>
    </row>
    <row r="3110" ht="12">
      <c r="Q3110" s="56"/>
    </row>
    <row r="3111" ht="12">
      <c r="Q3111" s="56"/>
    </row>
    <row r="3112" ht="12">
      <c r="Q3112" s="56"/>
    </row>
    <row r="3113" ht="12">
      <c r="Q3113" s="56"/>
    </row>
    <row r="3114" ht="12">
      <c r="Q3114" s="56"/>
    </row>
    <row r="3115" ht="12">
      <c r="Q3115" s="56"/>
    </row>
    <row r="3116" ht="12">
      <c r="Q3116" s="56"/>
    </row>
    <row r="3117" ht="12">
      <c r="Q3117" s="56"/>
    </row>
    <row r="3118" ht="12">
      <c r="Q3118" s="56"/>
    </row>
    <row r="3119" ht="12">
      <c r="Q3119" s="56"/>
    </row>
    <row r="3120" ht="12">
      <c r="Q3120" s="56"/>
    </row>
    <row r="3121" ht="12">
      <c r="Q3121" s="56"/>
    </row>
    <row r="3122" ht="12">
      <c r="Q3122" s="56"/>
    </row>
    <row r="3123" ht="12">
      <c r="Q3123" s="56"/>
    </row>
    <row r="3124" ht="12">
      <c r="Q3124" s="56"/>
    </row>
    <row r="3125" ht="12">
      <c r="Q3125" s="56"/>
    </row>
    <row r="3126" ht="12">
      <c r="Q3126" s="56"/>
    </row>
    <row r="3127" ht="12">
      <c r="Q3127" s="56"/>
    </row>
    <row r="3128" ht="12">
      <c r="Q3128" s="56"/>
    </row>
    <row r="3129" ht="12">
      <c r="Q3129" s="56"/>
    </row>
    <row r="3130" ht="12">
      <c r="Q3130" s="56"/>
    </row>
    <row r="3131" ht="12">
      <c r="Q3131" s="56"/>
    </row>
    <row r="3132" ht="12">
      <c r="Q3132" s="56"/>
    </row>
    <row r="3133" ht="12">
      <c r="Q3133" s="56"/>
    </row>
    <row r="3134" ht="12">
      <c r="Q3134" s="56"/>
    </row>
    <row r="3135" ht="12">
      <c r="Q3135" s="56"/>
    </row>
    <row r="3136" ht="12">
      <c r="Q3136" s="56"/>
    </row>
    <row r="3137" ht="12">
      <c r="Q3137" s="56"/>
    </row>
    <row r="3138" ht="12">
      <c r="Q3138" s="56"/>
    </row>
    <row r="3139" ht="12">
      <c r="Q3139" s="56"/>
    </row>
    <row r="3140" ht="12">
      <c r="Q3140" s="56"/>
    </row>
    <row r="3141" ht="12">
      <c r="Q3141" s="56"/>
    </row>
    <row r="3142" ht="12">
      <c r="Q3142" s="56"/>
    </row>
    <row r="3143" ht="12">
      <c r="Q3143" s="56"/>
    </row>
    <row r="3144" ht="12">
      <c r="Q3144" s="56"/>
    </row>
    <row r="3145" ht="12">
      <c r="Q3145" s="56"/>
    </row>
    <row r="3146" ht="12">
      <c r="Q3146" s="56"/>
    </row>
    <row r="3147" ht="12">
      <c r="Q3147" s="56"/>
    </row>
    <row r="3148" ht="12">
      <c r="Q3148" s="56"/>
    </row>
    <row r="3149" ht="12">
      <c r="Q3149" s="56"/>
    </row>
    <row r="3150" ht="12">
      <c r="Q3150" s="56"/>
    </row>
    <row r="3151" ht="12">
      <c r="Q3151" s="56"/>
    </row>
    <row r="3152" ht="12">
      <c r="Q3152" s="56"/>
    </row>
    <row r="3153" ht="12">
      <c r="Q3153" s="56"/>
    </row>
    <row r="3154" ht="12">
      <c r="Q3154" s="56"/>
    </row>
    <row r="3155" ht="12">
      <c r="Q3155" s="56"/>
    </row>
    <row r="3156" ht="12">
      <c r="Q3156" s="56"/>
    </row>
    <row r="3157" ht="12">
      <c r="Q3157" s="56"/>
    </row>
    <row r="3158" ht="12">
      <c r="Q3158" s="56"/>
    </row>
    <row r="3159" ht="12">
      <c r="Q3159" s="56"/>
    </row>
    <row r="3160" ht="12">
      <c r="Q3160" s="56"/>
    </row>
    <row r="3161" ht="12">
      <c r="Q3161" s="56"/>
    </row>
    <row r="3162" ht="12">
      <c r="Q3162" s="56"/>
    </row>
    <row r="3163" ht="12">
      <c r="Q3163" s="56"/>
    </row>
    <row r="3164" ht="12">
      <c r="Q3164" s="56"/>
    </row>
    <row r="3165" ht="12">
      <c r="Q3165" s="56"/>
    </row>
    <row r="3166" ht="12">
      <c r="Q3166" s="56"/>
    </row>
    <row r="3167" ht="12">
      <c r="Q3167" s="56"/>
    </row>
    <row r="3168" ht="12">
      <c r="Q3168" s="56"/>
    </row>
    <row r="3169" ht="12">
      <c r="Q3169" s="56"/>
    </row>
    <row r="3170" ht="12">
      <c r="Q3170" s="56"/>
    </row>
    <row r="3171" ht="12">
      <c r="Q3171" s="56"/>
    </row>
    <row r="3172" ht="12">
      <c r="Q3172" s="56"/>
    </row>
    <row r="3173" ht="12">
      <c r="Q3173" s="56"/>
    </row>
    <row r="3174" ht="12">
      <c r="Q3174" s="56"/>
    </row>
    <row r="3175" ht="12">
      <c r="Q3175" s="56"/>
    </row>
    <row r="3176" ht="12">
      <c r="Q3176" s="56"/>
    </row>
    <row r="3177" ht="12">
      <c r="Q3177" s="56"/>
    </row>
    <row r="3178" ht="12">
      <c r="Q3178" s="56"/>
    </row>
    <row r="3179" ht="12">
      <c r="Q3179" s="56"/>
    </row>
    <row r="3180" ht="12">
      <c r="Q3180" s="56"/>
    </row>
    <row r="3181" ht="12">
      <c r="Q3181" s="56"/>
    </row>
    <row r="3182" ht="12">
      <c r="Q3182" s="56"/>
    </row>
    <row r="3183" ht="12">
      <c r="Q3183" s="56"/>
    </row>
    <row r="3184" ht="12">
      <c r="Q3184" s="56"/>
    </row>
    <row r="3185" ht="12">
      <c r="Q3185" s="56"/>
    </row>
    <row r="3186" ht="12">
      <c r="Q3186" s="56"/>
    </row>
    <row r="3187" ht="12">
      <c r="Q3187" s="56"/>
    </row>
    <row r="3188" ht="12">
      <c r="Q3188" s="56"/>
    </row>
    <row r="3189" ht="12">
      <c r="Q3189" s="56"/>
    </row>
    <row r="3190" ht="12">
      <c r="Q3190" s="56"/>
    </row>
    <row r="3191" ht="12">
      <c r="Q3191" s="56"/>
    </row>
    <row r="3192" ht="12">
      <c r="Q3192" s="56"/>
    </row>
    <row r="3193" ht="12">
      <c r="Q3193" s="56"/>
    </row>
    <row r="3194" ht="12">
      <c r="Q3194" s="56"/>
    </row>
    <row r="3195" ht="12">
      <c r="Q3195" s="56"/>
    </row>
    <row r="3196" ht="12">
      <c r="Q3196" s="56"/>
    </row>
    <row r="3197" ht="12">
      <c r="Q3197" s="56"/>
    </row>
    <row r="3198" ht="12">
      <c r="Q3198" s="56"/>
    </row>
    <row r="3199" ht="12">
      <c r="Q3199" s="56"/>
    </row>
    <row r="3200" ht="12">
      <c r="Q3200" s="56"/>
    </row>
    <row r="3201" ht="12">
      <c r="Q3201" s="56"/>
    </row>
    <row r="3202" ht="12">
      <c r="Q3202" s="56"/>
    </row>
    <row r="3203" ht="12">
      <c r="Q3203" s="56"/>
    </row>
    <row r="3204" ht="12">
      <c r="Q3204" s="56"/>
    </row>
    <row r="3205" ht="12">
      <c r="Q3205" s="56"/>
    </row>
    <row r="3206" ht="12">
      <c r="Q3206" s="56"/>
    </row>
    <row r="3207" ht="12">
      <c r="Q3207" s="56"/>
    </row>
    <row r="3208" ht="12">
      <c r="Q3208" s="56"/>
    </row>
    <row r="3209" ht="12">
      <c r="Q3209" s="56"/>
    </row>
    <row r="3210" ht="12">
      <c r="Q3210" s="56"/>
    </row>
    <row r="3211" ht="12">
      <c r="Q3211" s="56"/>
    </row>
    <row r="3212" ht="12">
      <c r="Q3212" s="56"/>
    </row>
    <row r="3213" ht="12">
      <c r="Q3213" s="56"/>
    </row>
    <row r="3214" ht="12">
      <c r="Q3214" s="56"/>
    </row>
    <row r="3215" ht="12">
      <c r="Q3215" s="56"/>
    </row>
    <row r="3216" ht="12">
      <c r="Q3216" s="56"/>
    </row>
    <row r="3217" ht="12">
      <c r="Q3217" s="56"/>
    </row>
    <row r="3218" ht="12">
      <c r="Q3218" s="56"/>
    </row>
    <row r="3219" ht="12">
      <c r="Q3219" s="56"/>
    </row>
    <row r="3220" ht="12">
      <c r="Q3220" s="56"/>
    </row>
    <row r="3221" ht="12">
      <c r="Q3221" s="56"/>
    </row>
    <row r="3222" ht="12">
      <c r="Q3222" s="56"/>
    </row>
    <row r="3223" ht="12">
      <c r="Q3223" s="56"/>
    </row>
    <row r="3224" ht="12">
      <c r="Q3224" s="56"/>
    </row>
    <row r="3225" ht="12">
      <c r="Q3225" s="56"/>
    </row>
    <row r="3226" ht="12">
      <c r="Q3226" s="56"/>
    </row>
    <row r="3227" ht="12">
      <c r="Q3227" s="56"/>
    </row>
    <row r="3228" ht="12">
      <c r="Q3228" s="56"/>
    </row>
    <row r="3229" ht="12">
      <c r="Q3229" s="56"/>
    </row>
    <row r="3230" ht="12">
      <c r="Q3230" s="56"/>
    </row>
    <row r="3231" ht="12">
      <c r="Q3231" s="56"/>
    </row>
    <row r="3232" ht="12">
      <c r="Q3232" s="56"/>
    </row>
    <row r="3233" ht="12">
      <c r="Q3233" s="56"/>
    </row>
    <row r="3234" ht="12">
      <c r="Q3234" s="56"/>
    </row>
    <row r="3235" ht="12">
      <c r="Q3235" s="56"/>
    </row>
    <row r="3236" ht="12">
      <c r="Q3236" s="56"/>
    </row>
    <row r="3237" ht="12">
      <c r="Q3237" s="56"/>
    </row>
    <row r="3238" ht="12">
      <c r="Q3238" s="56"/>
    </row>
    <row r="3239" ht="12">
      <c r="Q3239" s="56"/>
    </row>
    <row r="3240" ht="12">
      <c r="Q3240" s="56"/>
    </row>
    <row r="3241" ht="12">
      <c r="Q3241" s="56"/>
    </row>
    <row r="3242" ht="12">
      <c r="Q3242" s="56"/>
    </row>
    <row r="3243" ht="12">
      <c r="Q3243" s="56"/>
    </row>
    <row r="3244" ht="12">
      <c r="Q3244" s="56"/>
    </row>
    <row r="3245" ht="12">
      <c r="Q3245" s="56"/>
    </row>
    <row r="3246" ht="12">
      <c r="Q3246" s="56"/>
    </row>
    <row r="3247" ht="12">
      <c r="Q3247" s="56"/>
    </row>
    <row r="3248" ht="12">
      <c r="Q3248" s="56"/>
    </row>
    <row r="3249" ht="12">
      <c r="Q3249" s="56"/>
    </row>
    <row r="3250" ht="12">
      <c r="Q3250" s="56"/>
    </row>
    <row r="3251" ht="12">
      <c r="Q3251" s="56"/>
    </row>
    <row r="3252" ht="12">
      <c r="Q3252" s="56"/>
    </row>
    <row r="3253" ht="12">
      <c r="Q3253" s="56"/>
    </row>
    <row r="3254" ht="12">
      <c r="Q3254" s="56"/>
    </row>
    <row r="3255" ht="12">
      <c r="Q3255" s="56"/>
    </row>
    <row r="3256" ht="12">
      <c r="Q3256" s="56"/>
    </row>
    <row r="3257" ht="12">
      <c r="Q3257" s="56"/>
    </row>
    <row r="3258" ht="12">
      <c r="Q3258" s="56"/>
    </row>
    <row r="3259" ht="12">
      <c r="Q3259" s="56"/>
    </row>
    <row r="3260" ht="12">
      <c r="Q3260" s="56"/>
    </row>
    <row r="3261" ht="12">
      <c r="Q3261" s="56"/>
    </row>
    <row r="3262" ht="12">
      <c r="Q3262" s="56"/>
    </row>
    <row r="3263" ht="12">
      <c r="Q3263" s="56"/>
    </row>
    <row r="3264" ht="12">
      <c r="Q3264" s="56"/>
    </row>
    <row r="3265" ht="12">
      <c r="Q3265" s="56"/>
    </row>
    <row r="3266" ht="12">
      <c r="Q3266" s="56"/>
    </row>
    <row r="3267" ht="12">
      <c r="Q3267" s="56"/>
    </row>
    <row r="3268" ht="12">
      <c r="Q3268" s="56"/>
    </row>
    <row r="3269" ht="12">
      <c r="Q3269" s="56"/>
    </row>
    <row r="3270" ht="12">
      <c r="Q3270" s="56"/>
    </row>
    <row r="3271" ht="12">
      <c r="Q3271" s="56"/>
    </row>
    <row r="3272" ht="12">
      <c r="Q3272" s="56"/>
    </row>
    <row r="3273" ht="12">
      <c r="Q3273" s="56"/>
    </row>
    <row r="3274" ht="12">
      <c r="Q3274" s="56"/>
    </row>
    <row r="3275" ht="12">
      <c r="Q3275" s="56"/>
    </row>
    <row r="3276" ht="12">
      <c r="Q3276" s="56"/>
    </row>
    <row r="3277" ht="12">
      <c r="Q3277" s="56"/>
    </row>
    <row r="3278" ht="12">
      <c r="Q3278" s="56"/>
    </row>
    <row r="3279" ht="12">
      <c r="Q3279" s="56"/>
    </row>
    <row r="3280" ht="12">
      <c r="Q3280" s="56"/>
    </row>
    <row r="3281" ht="12">
      <c r="Q3281" s="56"/>
    </row>
    <row r="3282" ht="12">
      <c r="Q3282" s="56"/>
    </row>
    <row r="3283" ht="12">
      <c r="Q3283" s="56"/>
    </row>
    <row r="3284" ht="12">
      <c r="Q3284" s="56"/>
    </row>
    <row r="3285" ht="12">
      <c r="Q3285" s="56"/>
    </row>
    <row r="3286" ht="12">
      <c r="Q3286" s="56"/>
    </row>
    <row r="3287" ht="12">
      <c r="Q3287" s="56"/>
    </row>
    <row r="3288" ht="12">
      <c r="Q3288" s="56"/>
    </row>
    <row r="3289" ht="12">
      <c r="Q3289" s="56"/>
    </row>
    <row r="3290" ht="12">
      <c r="Q3290" s="56"/>
    </row>
    <row r="3291" ht="12">
      <c r="Q3291" s="56"/>
    </row>
    <row r="3292" ht="12">
      <c r="Q3292" s="56"/>
    </row>
    <row r="3293" ht="12">
      <c r="Q3293" s="56"/>
    </row>
    <row r="3294" ht="12">
      <c r="Q3294" s="56"/>
    </row>
    <row r="3295" ht="12">
      <c r="Q3295" s="56"/>
    </row>
    <row r="3296" ht="12">
      <c r="Q3296" s="56"/>
    </row>
    <row r="3297" ht="12">
      <c r="Q3297" s="56"/>
    </row>
    <row r="3298" ht="12">
      <c r="Q3298" s="56"/>
    </row>
    <row r="3299" ht="12">
      <c r="Q3299" s="56"/>
    </row>
    <row r="3300" ht="12">
      <c r="Q3300" s="56"/>
    </row>
    <row r="3301" ht="12">
      <c r="Q3301" s="56"/>
    </row>
    <row r="3302" ht="12">
      <c r="Q3302" s="56"/>
    </row>
    <row r="3303" ht="12">
      <c r="Q3303" s="56"/>
    </row>
    <row r="3304" ht="12">
      <c r="Q3304" s="56"/>
    </row>
    <row r="3305" ht="12">
      <c r="Q3305" s="56"/>
    </row>
    <row r="3306" ht="12">
      <c r="Q3306" s="56"/>
    </row>
    <row r="3307" ht="12">
      <c r="Q3307" s="56"/>
    </row>
    <row r="3308" ht="12">
      <c r="Q3308" s="56"/>
    </row>
    <row r="3309" ht="12">
      <c r="Q3309" s="56"/>
    </row>
    <row r="3310" ht="12">
      <c r="Q3310" s="56"/>
    </row>
    <row r="3311" ht="12">
      <c r="Q3311" s="56"/>
    </row>
    <row r="3312" ht="12">
      <c r="Q3312" s="56"/>
    </row>
    <row r="3313" ht="12">
      <c r="Q3313" s="56"/>
    </row>
    <row r="3314" ht="12">
      <c r="Q3314" s="56"/>
    </row>
    <row r="3315" ht="12">
      <c r="Q3315" s="56"/>
    </row>
    <row r="3316" ht="12">
      <c r="Q3316" s="56"/>
    </row>
    <row r="3317" ht="12">
      <c r="Q3317" s="56"/>
    </row>
    <row r="3318" ht="12">
      <c r="Q3318" s="56"/>
    </row>
    <row r="3319" ht="12">
      <c r="Q3319" s="56"/>
    </row>
    <row r="3320" ht="12">
      <c r="Q3320" s="56"/>
    </row>
    <row r="3321" ht="12">
      <c r="Q3321" s="56"/>
    </row>
    <row r="3322" ht="12">
      <c r="Q3322" s="56"/>
    </row>
    <row r="3323" ht="12">
      <c r="Q3323" s="56"/>
    </row>
    <row r="3324" ht="12">
      <c r="Q3324" s="56"/>
    </row>
    <row r="3325" ht="12">
      <c r="Q3325" s="56"/>
    </row>
    <row r="3326" ht="12">
      <c r="Q3326" s="56"/>
    </row>
    <row r="3327" ht="12">
      <c r="Q3327" s="56"/>
    </row>
    <row r="3328" ht="12">
      <c r="Q3328" s="56"/>
    </row>
    <row r="3329" ht="12">
      <c r="Q3329" s="56"/>
    </row>
    <row r="3330" ht="12">
      <c r="Q3330" s="56"/>
    </row>
    <row r="3331" ht="12">
      <c r="Q3331" s="56"/>
    </row>
    <row r="3332" ht="12">
      <c r="Q3332" s="56"/>
    </row>
    <row r="3333" ht="12">
      <c r="Q3333" s="56"/>
    </row>
    <row r="3334" ht="12">
      <c r="Q3334" s="56"/>
    </row>
    <row r="3335" ht="12">
      <c r="Q3335" s="56"/>
    </row>
    <row r="3336" ht="12">
      <c r="Q3336" s="56"/>
    </row>
    <row r="3337" ht="12">
      <c r="Q3337" s="56"/>
    </row>
    <row r="3338" ht="12">
      <c r="Q3338" s="56"/>
    </row>
    <row r="3339" ht="12">
      <c r="Q3339" s="56"/>
    </row>
    <row r="3340" ht="12">
      <c r="Q3340" s="56"/>
    </row>
    <row r="3341" ht="12">
      <c r="Q3341" s="56"/>
    </row>
    <row r="3342" ht="12">
      <c r="Q3342" s="56"/>
    </row>
    <row r="3343" ht="12">
      <c r="Q3343" s="56"/>
    </row>
    <row r="3344" ht="12">
      <c r="Q3344" s="56"/>
    </row>
    <row r="3345" ht="12">
      <c r="Q3345" s="56"/>
    </row>
    <row r="3346" ht="12">
      <c r="Q3346" s="56"/>
    </row>
    <row r="3347" ht="12">
      <c r="Q3347" s="56"/>
    </row>
    <row r="3348" ht="12">
      <c r="Q3348" s="56"/>
    </row>
    <row r="3349" ht="12">
      <c r="Q3349" s="56"/>
    </row>
    <row r="3350" ht="12">
      <c r="Q3350" s="56"/>
    </row>
    <row r="3351" ht="12">
      <c r="Q3351" s="56"/>
    </row>
    <row r="3352" ht="12">
      <c r="Q3352" s="56"/>
    </row>
    <row r="3353" ht="12">
      <c r="Q3353" s="56"/>
    </row>
    <row r="3354" ht="12">
      <c r="Q3354" s="56"/>
    </row>
    <row r="3355" ht="12">
      <c r="Q3355" s="56"/>
    </row>
    <row r="3356" ht="12">
      <c r="Q3356" s="56"/>
    </row>
    <row r="3357" ht="12">
      <c r="Q3357" s="56"/>
    </row>
    <row r="3358" ht="12">
      <c r="Q3358" s="56"/>
    </row>
    <row r="3359" ht="12">
      <c r="Q3359" s="56"/>
    </row>
    <row r="3360" ht="12">
      <c r="Q3360" s="56"/>
    </row>
    <row r="3361" ht="12">
      <c r="Q3361" s="56"/>
    </row>
    <row r="3362" ht="12">
      <c r="Q3362" s="56"/>
    </row>
    <row r="3363" ht="12">
      <c r="Q3363" s="56"/>
    </row>
    <row r="3364" ht="12">
      <c r="Q3364" s="56"/>
    </row>
    <row r="3365" ht="12">
      <c r="Q3365" s="56"/>
    </row>
    <row r="3366" ht="12">
      <c r="Q3366" s="56"/>
    </row>
    <row r="3367" ht="12">
      <c r="Q3367" s="56"/>
    </row>
    <row r="3368" ht="12">
      <c r="Q3368" s="56"/>
    </row>
    <row r="3369" ht="12">
      <c r="Q3369" s="56"/>
    </row>
    <row r="3370" ht="12">
      <c r="Q3370" s="56"/>
    </row>
    <row r="3371" ht="12">
      <c r="Q3371" s="56"/>
    </row>
    <row r="3372" ht="12">
      <c r="Q3372" s="56"/>
    </row>
    <row r="3373" ht="12">
      <c r="Q3373" s="56"/>
    </row>
    <row r="3374" ht="12">
      <c r="Q3374" s="56"/>
    </row>
    <row r="3375" ht="12">
      <c r="Q3375" s="56"/>
    </row>
    <row r="3376" ht="12">
      <c r="Q3376" s="56"/>
    </row>
    <row r="3377" ht="12">
      <c r="Q3377" s="56"/>
    </row>
    <row r="3378" ht="12">
      <c r="Q3378" s="56"/>
    </row>
    <row r="3379" ht="12">
      <c r="Q3379" s="56"/>
    </row>
    <row r="3380" ht="12">
      <c r="Q3380" s="56"/>
    </row>
    <row r="3381" ht="12">
      <c r="Q3381" s="56"/>
    </row>
    <row r="3382" ht="12">
      <c r="Q3382" s="56"/>
    </row>
    <row r="3383" ht="12">
      <c r="Q3383" s="56"/>
    </row>
    <row r="3384" ht="12">
      <c r="Q3384" s="56"/>
    </row>
    <row r="3385" ht="12">
      <c r="Q3385" s="56"/>
    </row>
    <row r="3386" ht="12">
      <c r="Q3386" s="56"/>
    </row>
    <row r="3387" ht="12">
      <c r="Q3387" s="56"/>
    </row>
    <row r="3388" ht="12">
      <c r="Q3388" s="56"/>
    </row>
    <row r="3389" ht="12">
      <c r="Q3389" s="56"/>
    </row>
    <row r="3390" ht="12">
      <c r="Q3390" s="56"/>
    </row>
    <row r="3391" ht="12">
      <c r="Q3391" s="56"/>
    </row>
    <row r="3392" ht="12">
      <c r="Q3392" s="56"/>
    </row>
    <row r="3393" ht="12">
      <c r="Q3393" s="56"/>
    </row>
    <row r="3394" ht="12">
      <c r="Q3394" s="56"/>
    </row>
    <row r="3395" ht="12">
      <c r="Q3395" s="56"/>
    </row>
    <row r="3396" ht="12">
      <c r="Q3396" s="56"/>
    </row>
    <row r="3397" ht="12">
      <c r="Q3397" s="56"/>
    </row>
    <row r="3398" ht="12">
      <c r="Q3398" s="56"/>
    </row>
    <row r="3399" ht="12">
      <c r="Q3399" s="56"/>
    </row>
    <row r="3400" ht="12">
      <c r="Q3400" s="56"/>
    </row>
    <row r="3401" ht="12">
      <c r="Q3401" s="56"/>
    </row>
    <row r="3402" ht="12">
      <c r="Q3402" s="56"/>
    </row>
    <row r="3403" ht="12">
      <c r="Q3403" s="56"/>
    </row>
    <row r="3404" ht="12">
      <c r="Q3404" s="56"/>
    </row>
    <row r="3405" ht="12">
      <c r="Q3405" s="56"/>
    </row>
    <row r="3406" ht="12">
      <c r="Q3406" s="56"/>
    </row>
    <row r="3407" ht="12">
      <c r="Q3407" s="56"/>
    </row>
    <row r="3408" ht="12">
      <c r="Q3408" s="56"/>
    </row>
    <row r="3409" ht="12">
      <c r="Q3409" s="56"/>
    </row>
    <row r="3410" ht="12">
      <c r="Q3410" s="56"/>
    </row>
    <row r="3411" ht="12">
      <c r="Q3411" s="56"/>
    </row>
    <row r="3412" ht="12">
      <c r="Q3412" s="56"/>
    </row>
    <row r="3413" ht="12">
      <c r="Q3413" s="56"/>
    </row>
    <row r="3414" ht="12">
      <c r="Q3414" s="56"/>
    </row>
    <row r="3415" ht="12">
      <c r="Q3415" s="56"/>
    </row>
    <row r="3416" ht="12">
      <c r="Q3416" s="56"/>
    </row>
    <row r="3417" ht="12">
      <c r="Q3417" s="56"/>
    </row>
    <row r="3418" ht="12">
      <c r="Q3418" s="56"/>
    </row>
    <row r="3419" ht="12">
      <c r="Q3419" s="56"/>
    </row>
    <row r="3420" ht="12">
      <c r="Q3420" s="56"/>
    </row>
    <row r="3421" ht="12">
      <c r="Q3421" s="56"/>
    </row>
    <row r="3422" ht="12">
      <c r="Q3422" s="56"/>
    </row>
    <row r="3423" ht="12">
      <c r="Q3423" s="56"/>
    </row>
    <row r="3424" ht="12">
      <c r="Q3424" s="56"/>
    </row>
    <row r="3425" ht="12">
      <c r="Q3425" s="56"/>
    </row>
    <row r="3426" ht="12">
      <c r="Q3426" s="56"/>
    </row>
    <row r="3427" ht="12">
      <c r="Q3427" s="56"/>
    </row>
    <row r="3428" ht="12">
      <c r="Q3428" s="56"/>
    </row>
    <row r="3429" ht="12">
      <c r="Q3429" s="56"/>
    </row>
    <row r="3430" ht="12">
      <c r="Q3430" s="56"/>
    </row>
    <row r="3431" ht="12">
      <c r="Q3431" s="56"/>
    </row>
    <row r="3432" ht="12">
      <c r="Q3432" s="56"/>
    </row>
    <row r="3433" ht="12">
      <c r="Q3433" s="56"/>
    </row>
    <row r="3434" ht="12">
      <c r="Q3434" s="56"/>
    </row>
    <row r="3435" ht="12">
      <c r="Q3435" s="56"/>
    </row>
    <row r="3436" ht="12">
      <c r="Q3436" s="56"/>
    </row>
    <row r="3437" ht="12">
      <c r="Q3437" s="56"/>
    </row>
    <row r="3438" ht="12">
      <c r="Q3438" s="56"/>
    </row>
    <row r="3439" ht="12">
      <c r="Q3439" s="56"/>
    </row>
    <row r="3440" ht="12">
      <c r="Q3440" s="56"/>
    </row>
    <row r="3441" ht="12">
      <c r="Q3441" s="56"/>
    </row>
    <row r="3442" ht="12">
      <c r="Q3442" s="56"/>
    </row>
    <row r="3443" ht="12">
      <c r="Q3443" s="56"/>
    </row>
    <row r="3444" ht="12">
      <c r="Q3444" s="56"/>
    </row>
    <row r="3445" ht="12">
      <c r="Q3445" s="56"/>
    </row>
    <row r="3446" ht="12">
      <c r="Q3446" s="56"/>
    </row>
    <row r="3447" ht="12">
      <c r="Q3447" s="56"/>
    </row>
    <row r="3448" ht="12">
      <c r="Q3448" s="56"/>
    </row>
    <row r="3449" ht="12">
      <c r="Q3449" s="56"/>
    </row>
    <row r="3450" ht="12">
      <c r="Q3450" s="56"/>
    </row>
    <row r="3451" ht="12">
      <c r="Q3451" s="56"/>
    </row>
    <row r="3452" ht="12">
      <c r="Q3452" s="56"/>
    </row>
    <row r="3453" ht="12">
      <c r="Q3453" s="56"/>
    </row>
    <row r="3454" ht="12">
      <c r="Q3454" s="56"/>
    </row>
    <row r="3455" ht="12">
      <c r="Q3455" s="56"/>
    </row>
    <row r="3456" ht="12">
      <c r="Q3456" s="56"/>
    </row>
    <row r="3457" ht="12">
      <c r="Q3457" s="56"/>
    </row>
    <row r="3458" ht="12">
      <c r="Q3458" s="56"/>
    </row>
    <row r="3459" ht="12">
      <c r="Q3459" s="56"/>
    </row>
    <row r="3460" ht="12">
      <c r="Q3460" s="56"/>
    </row>
    <row r="3461" ht="12">
      <c r="Q3461" s="56"/>
    </row>
    <row r="3462" ht="12">
      <c r="Q3462" s="56"/>
    </row>
    <row r="3463" ht="12">
      <c r="Q3463" s="56"/>
    </row>
    <row r="3464" ht="12">
      <c r="Q3464" s="56"/>
    </row>
    <row r="3465" ht="12">
      <c r="Q3465" s="56"/>
    </row>
    <row r="3466" ht="12">
      <c r="Q3466" s="56"/>
    </row>
    <row r="3467" ht="12">
      <c r="Q3467" s="56"/>
    </row>
    <row r="3468" ht="12">
      <c r="Q3468" s="56"/>
    </row>
    <row r="3469" ht="12">
      <c r="Q3469" s="56"/>
    </row>
    <row r="3470" ht="12">
      <c r="Q3470" s="56"/>
    </row>
    <row r="3471" ht="12">
      <c r="Q3471" s="56"/>
    </row>
    <row r="3472" ht="12">
      <c r="Q3472" s="56"/>
    </row>
    <row r="3473" ht="12">
      <c r="Q3473" s="56"/>
    </row>
    <row r="3474" ht="12">
      <c r="Q3474" s="56"/>
    </row>
    <row r="3475" ht="12">
      <c r="Q3475" s="56"/>
    </row>
    <row r="3476" ht="12">
      <c r="Q3476" s="56"/>
    </row>
    <row r="3477" ht="12">
      <c r="Q3477" s="56"/>
    </row>
    <row r="3478" ht="12">
      <c r="Q3478" s="56"/>
    </row>
    <row r="3479" ht="12">
      <c r="Q3479" s="56"/>
    </row>
    <row r="3480" ht="12">
      <c r="Q3480" s="56"/>
    </row>
    <row r="3481" ht="12">
      <c r="Q3481" s="56"/>
    </row>
    <row r="3482" ht="12">
      <c r="Q3482" s="56"/>
    </row>
    <row r="3483" ht="12">
      <c r="Q3483" s="56"/>
    </row>
    <row r="3484" ht="12">
      <c r="Q3484" s="56"/>
    </row>
    <row r="3485" ht="12">
      <c r="Q3485" s="56"/>
    </row>
    <row r="3486" ht="12">
      <c r="Q3486" s="56"/>
    </row>
    <row r="3487" ht="12">
      <c r="Q3487" s="56"/>
    </row>
    <row r="3488" ht="12">
      <c r="Q3488" s="56"/>
    </row>
    <row r="3489" ht="12">
      <c r="Q3489" s="56"/>
    </row>
    <row r="3490" ht="12">
      <c r="Q3490" s="56"/>
    </row>
    <row r="3491" ht="12">
      <c r="Q3491" s="56"/>
    </row>
    <row r="3492" ht="12">
      <c r="Q3492" s="56"/>
    </row>
    <row r="3493" ht="12">
      <c r="Q3493" s="56"/>
    </row>
    <row r="3494" ht="12">
      <c r="Q3494" s="56"/>
    </row>
    <row r="3495" ht="12">
      <c r="Q3495" s="56"/>
    </row>
    <row r="3496" ht="12">
      <c r="Q3496" s="56"/>
    </row>
    <row r="3497" ht="12">
      <c r="Q3497" s="56"/>
    </row>
    <row r="3498" ht="12">
      <c r="Q3498" s="56"/>
    </row>
    <row r="3499" ht="12">
      <c r="Q3499" s="56"/>
    </row>
    <row r="3500" ht="12">
      <c r="Q3500" s="56"/>
    </row>
    <row r="3501" ht="12">
      <c r="Q3501" s="56"/>
    </row>
    <row r="3502" ht="12">
      <c r="Q3502" s="56"/>
    </row>
    <row r="3503" ht="12">
      <c r="Q3503" s="56"/>
    </row>
    <row r="3504" ht="12">
      <c r="Q3504" s="56"/>
    </row>
    <row r="3505" ht="12">
      <c r="Q3505" s="56"/>
    </row>
    <row r="3506" ht="12">
      <c r="Q3506" s="56"/>
    </row>
    <row r="3507" ht="12">
      <c r="Q3507" s="56"/>
    </row>
    <row r="3508" ht="12">
      <c r="Q3508" s="56"/>
    </row>
    <row r="3509" ht="12">
      <c r="Q3509" s="56"/>
    </row>
    <row r="3510" ht="12">
      <c r="Q3510" s="56"/>
    </row>
    <row r="3511" ht="12">
      <c r="Q3511" s="56"/>
    </row>
    <row r="3512" ht="12">
      <c r="Q3512" s="56"/>
    </row>
    <row r="3513" ht="12">
      <c r="Q3513" s="56"/>
    </row>
    <row r="3514" ht="12">
      <c r="Q3514" s="56"/>
    </row>
    <row r="3515" ht="12">
      <c r="Q3515" s="56"/>
    </row>
    <row r="3516" ht="12">
      <c r="Q3516" s="56"/>
    </row>
    <row r="3517" ht="12">
      <c r="Q3517" s="56"/>
    </row>
    <row r="3518" ht="12">
      <c r="Q3518" s="56"/>
    </row>
    <row r="3519" ht="12">
      <c r="Q3519" s="56"/>
    </row>
    <row r="3520" ht="12">
      <c r="Q3520" s="56"/>
    </row>
    <row r="3521" ht="12">
      <c r="Q3521" s="56"/>
    </row>
    <row r="3522" ht="12">
      <c r="Q3522" s="56"/>
    </row>
    <row r="3523" ht="12">
      <c r="Q3523" s="56"/>
    </row>
    <row r="3524" ht="12">
      <c r="Q3524" s="56"/>
    </row>
    <row r="3525" ht="12">
      <c r="Q3525" s="56"/>
    </row>
    <row r="3526" ht="12">
      <c r="Q3526" s="56"/>
    </row>
    <row r="3527" ht="12">
      <c r="Q3527" s="56"/>
    </row>
    <row r="3528" ht="12">
      <c r="Q3528" s="56"/>
    </row>
    <row r="3529" ht="12">
      <c r="Q3529" s="56"/>
    </row>
    <row r="3530" ht="12">
      <c r="Q3530" s="56"/>
    </row>
    <row r="3531" ht="12">
      <c r="Q3531" s="56"/>
    </row>
    <row r="3532" ht="12">
      <c r="Q3532" s="56"/>
    </row>
    <row r="3533" ht="12">
      <c r="Q3533" s="56"/>
    </row>
    <row r="3534" ht="12">
      <c r="Q3534" s="56"/>
    </row>
    <row r="3535" ht="12">
      <c r="Q3535" s="56"/>
    </row>
    <row r="3536" ht="12">
      <c r="Q3536" s="56"/>
    </row>
    <row r="3537" ht="12">
      <c r="Q3537" s="56"/>
    </row>
    <row r="3538" ht="12">
      <c r="Q3538" s="56"/>
    </row>
    <row r="3539" ht="12">
      <c r="Q3539" s="56"/>
    </row>
    <row r="3540" ht="12">
      <c r="Q3540" s="56"/>
    </row>
    <row r="3541" ht="12">
      <c r="Q3541" s="56"/>
    </row>
    <row r="3542" ht="12">
      <c r="Q3542" s="56"/>
    </row>
    <row r="3543" ht="12">
      <c r="Q3543" s="56"/>
    </row>
    <row r="3544" ht="12">
      <c r="Q3544" s="56"/>
    </row>
    <row r="3545" ht="12">
      <c r="Q3545" s="56"/>
    </row>
    <row r="3546" ht="12">
      <c r="Q3546" s="56"/>
    </row>
    <row r="3547" ht="12">
      <c r="Q3547" s="56"/>
    </row>
    <row r="3548" ht="12">
      <c r="Q3548" s="56"/>
    </row>
    <row r="3549" ht="12">
      <c r="Q3549" s="56"/>
    </row>
    <row r="3550" ht="12">
      <c r="Q3550" s="56"/>
    </row>
    <row r="3551" ht="12">
      <c r="Q3551" s="56"/>
    </row>
    <row r="3552" ht="12">
      <c r="Q3552" s="56"/>
    </row>
    <row r="3553" ht="12">
      <c r="Q3553" s="56"/>
    </row>
    <row r="3554" ht="12">
      <c r="Q3554" s="56"/>
    </row>
    <row r="3555" ht="12">
      <c r="Q3555" s="56"/>
    </row>
    <row r="3556" ht="12">
      <c r="Q3556" s="56"/>
    </row>
    <row r="3557" ht="12">
      <c r="Q3557" s="56"/>
    </row>
    <row r="3558" ht="12">
      <c r="Q3558" s="56"/>
    </row>
    <row r="3559" ht="12">
      <c r="Q3559" s="56"/>
    </row>
    <row r="3560" ht="12">
      <c r="Q3560" s="56"/>
    </row>
    <row r="3561" ht="12">
      <c r="Q3561" s="56"/>
    </row>
    <row r="3562" ht="12">
      <c r="Q3562" s="56"/>
    </row>
    <row r="3563" ht="12">
      <c r="Q3563" s="56"/>
    </row>
    <row r="3564" ht="12">
      <c r="Q3564" s="56"/>
    </row>
    <row r="3565" ht="12">
      <c r="Q3565" s="56"/>
    </row>
    <row r="3566" ht="12">
      <c r="Q3566" s="56"/>
    </row>
    <row r="3567" ht="12">
      <c r="Q3567" s="56"/>
    </row>
    <row r="3568" ht="12">
      <c r="Q3568" s="56"/>
    </row>
    <row r="3569" ht="12">
      <c r="Q3569" s="56"/>
    </row>
    <row r="3570" ht="12">
      <c r="Q3570" s="56"/>
    </row>
    <row r="3571" ht="12">
      <c r="Q3571" s="56"/>
    </row>
    <row r="3572" ht="12">
      <c r="Q3572" s="56"/>
    </row>
    <row r="3573" ht="12">
      <c r="Q3573" s="56"/>
    </row>
    <row r="3574" ht="12">
      <c r="Q3574" s="56"/>
    </row>
    <row r="3575" ht="12">
      <c r="Q3575" s="56"/>
    </row>
    <row r="3576" ht="12">
      <c r="Q3576" s="56"/>
    </row>
    <row r="3577" ht="12">
      <c r="Q3577" s="56"/>
    </row>
    <row r="3578" ht="12">
      <c r="Q3578" s="56"/>
    </row>
    <row r="3579" ht="12">
      <c r="Q3579" s="56"/>
    </row>
    <row r="3580" ht="12">
      <c r="Q3580" s="56"/>
    </row>
    <row r="3581" ht="12">
      <c r="Q3581" s="56"/>
    </row>
    <row r="3582" ht="12">
      <c r="Q3582" s="56"/>
    </row>
    <row r="3583" ht="12">
      <c r="Q3583" s="56"/>
    </row>
    <row r="3584" ht="12">
      <c r="Q3584" s="56"/>
    </row>
    <row r="3585" ht="12">
      <c r="Q3585" s="56"/>
    </row>
    <row r="3586" ht="12">
      <c r="Q3586" s="56"/>
    </row>
    <row r="3587" ht="12">
      <c r="Q3587" s="56"/>
    </row>
    <row r="3588" ht="12">
      <c r="Q3588" s="56"/>
    </row>
    <row r="3589" ht="12">
      <c r="Q3589" s="56"/>
    </row>
    <row r="3590" ht="12">
      <c r="Q3590" s="56"/>
    </row>
    <row r="3591" ht="12">
      <c r="Q3591" s="56"/>
    </row>
    <row r="3592" ht="12">
      <c r="Q3592" s="56"/>
    </row>
    <row r="3593" ht="12">
      <c r="Q3593" s="56"/>
    </row>
    <row r="3594" ht="12">
      <c r="Q3594" s="56"/>
    </row>
    <row r="3595" ht="12">
      <c r="Q3595" s="56"/>
    </row>
    <row r="3596" ht="12">
      <c r="Q3596" s="56"/>
    </row>
    <row r="3597" ht="12">
      <c r="Q3597" s="56"/>
    </row>
    <row r="3598" ht="12">
      <c r="Q3598" s="56"/>
    </row>
    <row r="3599" ht="12">
      <c r="Q3599" s="56"/>
    </row>
    <row r="3600" ht="12">
      <c r="Q3600" s="56"/>
    </row>
    <row r="3601" ht="12">
      <c r="Q3601" s="56"/>
    </row>
    <row r="3602" ht="12">
      <c r="Q3602" s="56"/>
    </row>
    <row r="3603" ht="12">
      <c r="Q3603" s="56"/>
    </row>
    <row r="3604" ht="12">
      <c r="Q3604" s="56"/>
    </row>
    <row r="3605" ht="12">
      <c r="Q3605" s="56"/>
    </row>
    <row r="3606" ht="12">
      <c r="Q3606" s="56"/>
    </row>
    <row r="3607" ht="12">
      <c r="Q3607" s="56"/>
    </row>
    <row r="3608" ht="12">
      <c r="Q3608" s="56"/>
    </row>
    <row r="3609" ht="12">
      <c r="Q3609" s="56"/>
    </row>
    <row r="3610" ht="12">
      <c r="Q3610" s="56"/>
    </row>
    <row r="3611" ht="12">
      <c r="Q3611" s="56"/>
    </row>
    <row r="3612" ht="12">
      <c r="Q3612" s="56"/>
    </row>
    <row r="3613" ht="12">
      <c r="Q3613" s="56"/>
    </row>
    <row r="3614" ht="12">
      <c r="Q3614" s="56"/>
    </row>
    <row r="3615" ht="12">
      <c r="Q3615" s="56"/>
    </row>
    <row r="3616" ht="12">
      <c r="Q3616" s="56"/>
    </row>
    <row r="3617" ht="12">
      <c r="Q3617" s="56"/>
    </row>
    <row r="3618" ht="12">
      <c r="Q3618" s="56"/>
    </row>
    <row r="3619" ht="12">
      <c r="Q3619" s="56"/>
    </row>
    <row r="3620" ht="12">
      <c r="Q3620" s="56"/>
    </row>
    <row r="3621" ht="12">
      <c r="Q3621" s="56"/>
    </row>
    <row r="3622" ht="12">
      <c r="Q3622" s="56"/>
    </row>
    <row r="3623" ht="12">
      <c r="Q3623" s="56"/>
    </row>
    <row r="3624" ht="12">
      <c r="Q3624" s="56"/>
    </row>
    <row r="3625" ht="12">
      <c r="Q3625" s="56"/>
    </row>
    <row r="3626" ht="12">
      <c r="Q3626" s="56"/>
    </row>
    <row r="3627" ht="12">
      <c r="Q3627" s="56"/>
    </row>
    <row r="3628" ht="12">
      <c r="Q3628" s="56"/>
    </row>
    <row r="3629" ht="12">
      <c r="Q3629" s="56"/>
    </row>
    <row r="3630" ht="12">
      <c r="Q3630" s="56"/>
    </row>
    <row r="3631" ht="12">
      <c r="Q3631" s="56"/>
    </row>
    <row r="3632" ht="12">
      <c r="Q3632" s="56"/>
    </row>
    <row r="3633" ht="12">
      <c r="Q3633" s="56"/>
    </row>
    <row r="3634" ht="12">
      <c r="Q3634" s="56"/>
    </row>
    <row r="3635" ht="12">
      <c r="Q3635" s="56"/>
    </row>
    <row r="3636" ht="12">
      <c r="Q3636" s="56"/>
    </row>
    <row r="3637" ht="12">
      <c r="Q3637" s="56"/>
    </row>
    <row r="3638" ht="12">
      <c r="Q3638" s="56"/>
    </row>
    <row r="3639" ht="12">
      <c r="Q3639" s="56"/>
    </row>
    <row r="3640" ht="12">
      <c r="Q3640" s="56"/>
    </row>
    <row r="3641" ht="12">
      <c r="Q3641" s="56"/>
    </row>
    <row r="3642" ht="12">
      <c r="Q3642" s="56"/>
    </row>
    <row r="3643" ht="12">
      <c r="Q3643" s="56"/>
    </row>
    <row r="3644" ht="12">
      <c r="Q3644" s="56"/>
    </row>
    <row r="3645" ht="12">
      <c r="Q3645" s="56"/>
    </row>
    <row r="3646" ht="12">
      <c r="Q3646" s="56"/>
    </row>
    <row r="3647" ht="12">
      <c r="Q3647" s="56"/>
    </row>
    <row r="3648" ht="12">
      <c r="Q3648" s="56"/>
    </row>
    <row r="3649" ht="12">
      <c r="Q3649" s="56"/>
    </row>
    <row r="3650" ht="12">
      <c r="Q3650" s="56"/>
    </row>
    <row r="3651" ht="12">
      <c r="Q3651" s="56"/>
    </row>
    <row r="3652" ht="12">
      <c r="Q3652" s="56"/>
    </row>
    <row r="3653" ht="12">
      <c r="Q3653" s="56"/>
    </row>
    <row r="3654" ht="12">
      <c r="Q3654" s="56"/>
    </row>
    <row r="3655" ht="12">
      <c r="Q3655" s="56"/>
    </row>
    <row r="3656" ht="12">
      <c r="Q3656" s="56"/>
    </row>
    <row r="3657" ht="12">
      <c r="Q3657" s="56"/>
    </row>
    <row r="3658" ht="12">
      <c r="Q3658" s="56"/>
    </row>
    <row r="3659" ht="12">
      <c r="Q3659" s="56"/>
    </row>
    <row r="3660" ht="12">
      <c r="Q3660" s="56"/>
    </row>
    <row r="3661" ht="12">
      <c r="Q3661" s="56"/>
    </row>
    <row r="3662" ht="12">
      <c r="Q3662" s="56"/>
    </row>
    <row r="3663" ht="12">
      <c r="Q3663" s="56"/>
    </row>
    <row r="3664" ht="12">
      <c r="Q3664" s="56"/>
    </row>
    <row r="3665" ht="12">
      <c r="Q3665" s="56"/>
    </row>
    <row r="3666" ht="12">
      <c r="Q3666" s="56"/>
    </row>
    <row r="3667" ht="12">
      <c r="Q3667" s="56"/>
    </row>
    <row r="3668" ht="12">
      <c r="Q3668" s="56"/>
    </row>
    <row r="3669" ht="12">
      <c r="Q3669" s="56"/>
    </row>
    <row r="3670" ht="12">
      <c r="Q3670" s="56"/>
    </row>
    <row r="3671" ht="12">
      <c r="Q3671" s="56"/>
    </row>
    <row r="3672" ht="12">
      <c r="Q3672" s="56"/>
    </row>
    <row r="3673" ht="12">
      <c r="Q3673" s="56"/>
    </row>
    <row r="3674" ht="12">
      <c r="Q3674" s="56"/>
    </row>
    <row r="3675" ht="12">
      <c r="Q3675" s="56"/>
    </row>
    <row r="3676" ht="12">
      <c r="Q3676" s="56"/>
    </row>
    <row r="3677" ht="12">
      <c r="Q3677" s="56"/>
    </row>
    <row r="3678" ht="12">
      <c r="Q3678" s="56"/>
    </row>
    <row r="3679" ht="12">
      <c r="Q3679" s="56"/>
    </row>
    <row r="3680" ht="12">
      <c r="Q3680" s="56"/>
    </row>
    <row r="3681" ht="12">
      <c r="Q3681" s="56"/>
    </row>
    <row r="3682" ht="12">
      <c r="Q3682" s="56"/>
    </row>
    <row r="3683" ht="12">
      <c r="Q3683" s="56"/>
    </row>
    <row r="3684" ht="12">
      <c r="Q3684" s="56"/>
    </row>
    <row r="3685" ht="12">
      <c r="Q3685" s="56"/>
    </row>
    <row r="3686" ht="12">
      <c r="Q3686" s="56"/>
    </row>
    <row r="3687" ht="12">
      <c r="Q3687" s="56"/>
    </row>
    <row r="3688" ht="12">
      <c r="Q3688" s="56"/>
    </row>
    <row r="3689" ht="12">
      <c r="Q3689" s="56"/>
    </row>
    <row r="3690" ht="12">
      <c r="Q3690" s="56"/>
    </row>
    <row r="3691" ht="12">
      <c r="Q3691" s="56"/>
    </row>
    <row r="3692" ht="12">
      <c r="Q3692" s="56"/>
    </row>
    <row r="3693" ht="12">
      <c r="Q3693" s="56"/>
    </row>
    <row r="3694" ht="12">
      <c r="Q3694" s="56"/>
    </row>
    <row r="3695" ht="12">
      <c r="Q3695" s="56"/>
    </row>
    <row r="3696" ht="12">
      <c r="Q3696" s="56"/>
    </row>
    <row r="3697" ht="12">
      <c r="Q3697" s="56"/>
    </row>
    <row r="3698" ht="12">
      <c r="Q3698" s="56"/>
    </row>
    <row r="3699" ht="12">
      <c r="Q3699" s="56"/>
    </row>
    <row r="3700" ht="12">
      <c r="Q3700" s="56"/>
    </row>
    <row r="3701" ht="12">
      <c r="Q3701" s="56"/>
    </row>
    <row r="3702" ht="12">
      <c r="Q3702" s="56"/>
    </row>
    <row r="3703" ht="12">
      <c r="Q3703" s="56"/>
    </row>
    <row r="3704" ht="12">
      <c r="Q3704" s="56"/>
    </row>
    <row r="3705" ht="12">
      <c r="Q3705" s="56"/>
    </row>
    <row r="3706" ht="12">
      <c r="Q3706" s="56"/>
    </row>
    <row r="3707" ht="12">
      <c r="Q3707" s="56"/>
    </row>
    <row r="3708" ht="12">
      <c r="Q3708" s="56"/>
    </row>
    <row r="3709" ht="12">
      <c r="Q3709" s="56"/>
    </row>
    <row r="3710" ht="12">
      <c r="Q3710" s="56"/>
    </row>
    <row r="3711" ht="12">
      <c r="Q3711" s="56"/>
    </row>
    <row r="3712" ht="12">
      <c r="Q3712" s="56"/>
    </row>
    <row r="3713" ht="12">
      <c r="Q3713" s="56"/>
    </row>
    <row r="3714" ht="12">
      <c r="Q3714" s="56"/>
    </row>
    <row r="3715" ht="12">
      <c r="Q3715" s="56"/>
    </row>
    <row r="3716" ht="12">
      <c r="Q3716" s="56"/>
    </row>
    <row r="3717" ht="12">
      <c r="Q3717" s="56"/>
    </row>
    <row r="3718" ht="12">
      <c r="Q3718" s="56"/>
    </row>
    <row r="3719" ht="12">
      <c r="Q3719" s="56"/>
    </row>
    <row r="3720" ht="12">
      <c r="Q3720" s="56"/>
    </row>
    <row r="3721" ht="12">
      <c r="Q3721" s="56"/>
    </row>
    <row r="3722" ht="12">
      <c r="Q3722" s="56"/>
    </row>
    <row r="3723" ht="12">
      <c r="Q3723" s="56"/>
    </row>
    <row r="3724" ht="12">
      <c r="Q3724" s="56"/>
    </row>
    <row r="3725" ht="12">
      <c r="Q3725" s="56"/>
    </row>
    <row r="3726" ht="12">
      <c r="Q3726" s="56"/>
    </row>
    <row r="3727" ht="12">
      <c r="Q3727" s="56"/>
    </row>
    <row r="3728" ht="12">
      <c r="Q3728" s="56"/>
    </row>
    <row r="3729" ht="12">
      <c r="Q3729" s="56"/>
    </row>
    <row r="3730" ht="12">
      <c r="Q3730" s="56"/>
    </row>
    <row r="3731" ht="12">
      <c r="Q3731" s="56"/>
    </row>
    <row r="3732" ht="12">
      <c r="Q3732" s="56"/>
    </row>
    <row r="3733" ht="12">
      <c r="Q3733" s="56"/>
    </row>
    <row r="3734" ht="12">
      <c r="Q3734" s="56"/>
    </row>
    <row r="3735" ht="12">
      <c r="Q3735" s="56"/>
    </row>
    <row r="3736" ht="12">
      <c r="Q3736" s="56"/>
    </row>
    <row r="3737" ht="12">
      <c r="Q3737" s="56"/>
    </row>
    <row r="3738" ht="12">
      <c r="Q3738" s="56"/>
    </row>
    <row r="3739" ht="12">
      <c r="Q3739" s="56"/>
    </row>
    <row r="3740" ht="12">
      <c r="Q3740" s="56"/>
    </row>
    <row r="3741" ht="12">
      <c r="Q3741" s="56"/>
    </row>
    <row r="3742" ht="12">
      <c r="Q3742" s="56"/>
    </row>
    <row r="3743" ht="12">
      <c r="Q3743" s="56"/>
    </row>
    <row r="3744" ht="12">
      <c r="Q3744" s="56"/>
    </row>
    <row r="3745" ht="12">
      <c r="Q3745" s="56"/>
    </row>
    <row r="3746" ht="12">
      <c r="Q3746" s="56"/>
    </row>
    <row r="3747" ht="12">
      <c r="Q3747" s="56"/>
    </row>
    <row r="3748" ht="12">
      <c r="Q3748" s="56"/>
    </row>
    <row r="3749" ht="12">
      <c r="Q3749" s="56"/>
    </row>
    <row r="3750" ht="12">
      <c r="Q3750" s="56"/>
    </row>
    <row r="3751" ht="12">
      <c r="Q3751" s="56"/>
    </row>
    <row r="3752" ht="12">
      <c r="Q3752" s="56"/>
    </row>
    <row r="3753" ht="12">
      <c r="Q3753" s="56"/>
    </row>
    <row r="3754" ht="12">
      <c r="Q3754" s="56"/>
    </row>
    <row r="3755" ht="12">
      <c r="Q3755" s="56"/>
    </row>
    <row r="3756" ht="12">
      <c r="Q3756" s="56"/>
    </row>
    <row r="3757" ht="12">
      <c r="Q3757" s="56"/>
    </row>
    <row r="3758" ht="12">
      <c r="Q3758" s="56"/>
    </row>
    <row r="3759" ht="12">
      <c r="Q3759" s="56"/>
    </row>
    <row r="3760" ht="12">
      <c r="Q3760" s="56"/>
    </row>
    <row r="3761" ht="12">
      <c r="Q3761" s="56"/>
    </row>
    <row r="3762" ht="12">
      <c r="Q3762" s="56"/>
    </row>
    <row r="3763" ht="12">
      <c r="Q3763" s="56"/>
    </row>
    <row r="3764" ht="12">
      <c r="Q3764" s="56"/>
    </row>
    <row r="3765" ht="12">
      <c r="Q3765" s="56"/>
    </row>
    <row r="3766" ht="12">
      <c r="Q3766" s="56"/>
    </row>
    <row r="3767" ht="12">
      <c r="Q3767" s="56"/>
    </row>
    <row r="3768" ht="12">
      <c r="Q3768" s="56"/>
    </row>
    <row r="3769" ht="12">
      <c r="Q3769" s="56"/>
    </row>
    <row r="3770" ht="12">
      <c r="Q3770" s="56"/>
    </row>
    <row r="3771" ht="12">
      <c r="Q3771" s="56"/>
    </row>
    <row r="3772" ht="12">
      <c r="Q3772" s="56"/>
    </row>
    <row r="3773" ht="12">
      <c r="Q3773" s="56"/>
    </row>
    <row r="3774" ht="12">
      <c r="Q3774" s="56"/>
    </row>
    <row r="3775" ht="12">
      <c r="Q3775" s="56"/>
    </row>
    <row r="3776" ht="12">
      <c r="Q3776" s="56"/>
    </row>
    <row r="3777" ht="12">
      <c r="Q3777" s="56"/>
    </row>
    <row r="3778" ht="12">
      <c r="Q3778" s="56"/>
    </row>
    <row r="3779" ht="12">
      <c r="Q3779" s="56"/>
    </row>
    <row r="3780" ht="12">
      <c r="Q3780" s="56"/>
    </row>
    <row r="3781" ht="12">
      <c r="Q3781" s="56"/>
    </row>
    <row r="3782" ht="12">
      <c r="Q3782" s="56"/>
    </row>
    <row r="3783" ht="12">
      <c r="Q3783" s="56"/>
    </row>
    <row r="3784" ht="12">
      <c r="Q3784" s="56"/>
    </row>
    <row r="3785" ht="12">
      <c r="Q3785" s="56"/>
    </row>
    <row r="3786" ht="12">
      <c r="Q3786" s="56"/>
    </row>
    <row r="3787" ht="12">
      <c r="Q3787" s="56"/>
    </row>
    <row r="3788" ht="12">
      <c r="Q3788" s="56"/>
    </row>
    <row r="3789" ht="12">
      <c r="Q3789" s="56"/>
    </row>
    <row r="3790" ht="12">
      <c r="Q3790" s="56"/>
    </row>
    <row r="3791" ht="12">
      <c r="Q3791" s="56"/>
    </row>
    <row r="3792" ht="12">
      <c r="Q3792" s="56"/>
    </row>
    <row r="3793" ht="12">
      <c r="Q3793" s="56"/>
    </row>
    <row r="3794" ht="12">
      <c r="Q3794" s="56"/>
    </row>
    <row r="3795" ht="12">
      <c r="Q3795" s="56"/>
    </row>
    <row r="3796" ht="12">
      <c r="Q3796" s="56"/>
    </row>
    <row r="3797" ht="12">
      <c r="Q3797" s="56"/>
    </row>
    <row r="3798" ht="12">
      <c r="Q3798" s="56"/>
    </row>
    <row r="3799" ht="12">
      <c r="Q3799" s="56"/>
    </row>
    <row r="3800" ht="12">
      <c r="Q3800" s="56"/>
    </row>
    <row r="3801" ht="12">
      <c r="Q3801" s="56"/>
    </row>
    <row r="3802" ht="12">
      <c r="Q3802" s="56"/>
    </row>
    <row r="3803" ht="12">
      <c r="Q3803" s="56"/>
    </row>
    <row r="3804" ht="12">
      <c r="Q3804" s="56"/>
    </row>
    <row r="3805" ht="12">
      <c r="Q3805" s="56"/>
    </row>
    <row r="3806" ht="12">
      <c r="Q3806" s="56"/>
    </row>
    <row r="3807" ht="12">
      <c r="Q3807" s="56"/>
    </row>
    <row r="3808" ht="12">
      <c r="Q3808" s="56"/>
    </row>
    <row r="3809" ht="12">
      <c r="Q3809" s="56"/>
    </row>
    <row r="3810" ht="12">
      <c r="Q3810" s="56"/>
    </row>
    <row r="3811" ht="12">
      <c r="Q3811" s="56"/>
    </row>
    <row r="3812" ht="12">
      <c r="Q3812" s="56"/>
    </row>
    <row r="3813" ht="12">
      <c r="Q3813" s="56"/>
    </row>
    <row r="3814" ht="12">
      <c r="Q3814" s="56"/>
    </row>
    <row r="3815" ht="12">
      <c r="Q3815" s="56"/>
    </row>
    <row r="3816" ht="12">
      <c r="Q3816" s="56"/>
    </row>
    <row r="3817" ht="12">
      <c r="Q3817" s="56"/>
    </row>
    <row r="3818" ht="12">
      <c r="Q3818" s="56"/>
    </row>
    <row r="3819" ht="12">
      <c r="Q3819" s="56"/>
    </row>
    <row r="3820" ht="12">
      <c r="Q3820" s="56"/>
    </row>
    <row r="3821" ht="12">
      <c r="Q3821" s="56"/>
    </row>
    <row r="3822" ht="12">
      <c r="Q3822" s="56"/>
    </row>
    <row r="3823" ht="12">
      <c r="Q3823" s="56"/>
    </row>
    <row r="3824" ht="12">
      <c r="Q3824" s="56"/>
    </row>
    <row r="3825" ht="12">
      <c r="Q3825" s="56"/>
    </row>
    <row r="3826" ht="12">
      <c r="Q3826" s="56"/>
    </row>
    <row r="3827" ht="12">
      <c r="Q3827" s="56"/>
    </row>
    <row r="3828" ht="12">
      <c r="Q3828" s="56"/>
    </row>
    <row r="3829" ht="12">
      <c r="Q3829" s="56"/>
    </row>
    <row r="3830" ht="12">
      <c r="Q3830" s="56"/>
    </row>
    <row r="3831" ht="12">
      <c r="Q3831" s="56"/>
    </row>
    <row r="3832" ht="12">
      <c r="Q3832" s="56"/>
    </row>
    <row r="3833" ht="12">
      <c r="Q3833" s="56"/>
    </row>
    <row r="3834" ht="12">
      <c r="Q3834" s="56"/>
    </row>
    <row r="3835" ht="12">
      <c r="Q3835" s="56"/>
    </row>
    <row r="3836" ht="12">
      <c r="Q3836" s="56"/>
    </row>
    <row r="3837" ht="12">
      <c r="Q3837" s="56"/>
    </row>
    <row r="3838" ht="12">
      <c r="Q3838" s="56"/>
    </row>
    <row r="3839" ht="12">
      <c r="Q3839" s="56"/>
    </row>
    <row r="3840" ht="12">
      <c r="Q3840" s="56"/>
    </row>
    <row r="3841" ht="12">
      <c r="Q3841" s="56"/>
    </row>
    <row r="3842" ht="12">
      <c r="Q3842" s="56"/>
    </row>
    <row r="3843" ht="12">
      <c r="Q3843" s="56"/>
    </row>
    <row r="3844" ht="12">
      <c r="Q3844" s="56"/>
    </row>
    <row r="3845" ht="12">
      <c r="Q3845" s="56"/>
    </row>
    <row r="3846" ht="12">
      <c r="Q3846" s="56"/>
    </row>
    <row r="3847" ht="12">
      <c r="Q3847" s="56"/>
    </row>
    <row r="3848" ht="12">
      <c r="Q3848" s="56"/>
    </row>
    <row r="3849" ht="12">
      <c r="Q3849" s="56"/>
    </row>
    <row r="3850" ht="12">
      <c r="Q3850" s="56"/>
    </row>
    <row r="3851" ht="12">
      <c r="Q3851" s="56"/>
    </row>
    <row r="3852" ht="12">
      <c r="Q3852" s="56"/>
    </row>
    <row r="3853" ht="12">
      <c r="Q3853" s="56"/>
    </row>
    <row r="3854" ht="12">
      <c r="Q3854" s="56"/>
    </row>
    <row r="3855" ht="12">
      <c r="Q3855" s="56"/>
    </row>
    <row r="3856" ht="12">
      <c r="Q3856" s="56"/>
    </row>
    <row r="3857" ht="12">
      <c r="Q3857" s="56"/>
    </row>
    <row r="3858" ht="12">
      <c r="Q3858" s="56"/>
    </row>
    <row r="3859" ht="12">
      <c r="Q3859" s="56"/>
    </row>
    <row r="3860" ht="12">
      <c r="Q3860" s="56"/>
    </row>
    <row r="3861" ht="12">
      <c r="Q3861" s="56"/>
    </row>
    <row r="3862" ht="12">
      <c r="Q3862" s="56"/>
    </row>
    <row r="3863" ht="12">
      <c r="Q3863" s="56"/>
    </row>
    <row r="3864" ht="12">
      <c r="Q3864" s="56"/>
    </row>
    <row r="3865" ht="12">
      <c r="Q3865" s="56"/>
    </row>
    <row r="3866" ht="12">
      <c r="Q3866" s="56"/>
    </row>
    <row r="3867" ht="12">
      <c r="Q3867" s="56"/>
    </row>
    <row r="3868" ht="12">
      <c r="Q3868" s="56"/>
    </row>
    <row r="3869" ht="12">
      <c r="Q3869" s="56"/>
    </row>
    <row r="3870" ht="12">
      <c r="Q3870" s="56"/>
    </row>
    <row r="3871" ht="12">
      <c r="Q3871" s="56"/>
    </row>
    <row r="3872" ht="12">
      <c r="Q3872" s="56"/>
    </row>
    <row r="3873" ht="12">
      <c r="Q3873" s="56"/>
    </row>
    <row r="3874" ht="12">
      <c r="Q3874" s="56"/>
    </row>
    <row r="3875" ht="12">
      <c r="Q3875" s="56"/>
    </row>
    <row r="3876" ht="12">
      <c r="Q3876" s="56"/>
    </row>
    <row r="3877" ht="12">
      <c r="Q3877" s="56"/>
    </row>
    <row r="3878" ht="12">
      <c r="Q3878" s="56"/>
    </row>
    <row r="3879" ht="12">
      <c r="Q3879" s="56"/>
    </row>
    <row r="3880" ht="12">
      <c r="Q3880" s="56"/>
    </row>
    <row r="3881" ht="12">
      <c r="Q3881" s="56"/>
    </row>
    <row r="3882" ht="12">
      <c r="Q3882" s="56"/>
    </row>
    <row r="3883" ht="12">
      <c r="Q3883" s="56"/>
    </row>
    <row r="3884" ht="12">
      <c r="Q3884" s="56"/>
    </row>
    <row r="3885" ht="12">
      <c r="Q3885" s="56"/>
    </row>
    <row r="3886" ht="12">
      <c r="Q3886" s="56"/>
    </row>
    <row r="3887" ht="12">
      <c r="Q3887" s="56"/>
    </row>
    <row r="3888" ht="12">
      <c r="Q3888" s="56"/>
    </row>
    <row r="3889" ht="12">
      <c r="Q3889" s="56"/>
    </row>
    <row r="3890" ht="12">
      <c r="Q3890" s="56"/>
    </row>
    <row r="3891" ht="12">
      <c r="Q3891" s="56"/>
    </row>
    <row r="3892" ht="12">
      <c r="Q3892" s="56"/>
    </row>
    <row r="3893" ht="12">
      <c r="Q3893" s="56"/>
    </row>
    <row r="3894" ht="12">
      <c r="Q3894" s="56"/>
    </row>
    <row r="3895" ht="12">
      <c r="Q3895" s="56"/>
    </row>
    <row r="3896" ht="12">
      <c r="Q3896" s="56"/>
    </row>
    <row r="3897" ht="12">
      <c r="Q3897" s="56"/>
    </row>
    <row r="3898" ht="12">
      <c r="Q3898" s="56"/>
    </row>
    <row r="3899" ht="12">
      <c r="Q3899" s="56"/>
    </row>
    <row r="3900" ht="12">
      <c r="Q3900" s="56"/>
    </row>
    <row r="3901" ht="12">
      <c r="Q3901" s="56"/>
    </row>
    <row r="3902" ht="12">
      <c r="Q3902" s="56"/>
    </row>
    <row r="3903" ht="12">
      <c r="Q3903" s="56"/>
    </row>
    <row r="3904" ht="12">
      <c r="Q3904" s="56"/>
    </row>
    <row r="3905" ht="12">
      <c r="Q3905" s="56"/>
    </row>
    <row r="3906" ht="12">
      <c r="Q3906" s="56"/>
    </row>
    <row r="3907" ht="12">
      <c r="Q3907" s="56"/>
    </row>
    <row r="3908" ht="12">
      <c r="Q3908" s="56"/>
    </row>
    <row r="3909" ht="12">
      <c r="Q3909" s="56"/>
    </row>
    <row r="3910" ht="12">
      <c r="Q3910" s="56"/>
    </row>
    <row r="3911" ht="12">
      <c r="Q3911" s="56"/>
    </row>
    <row r="3912" ht="12">
      <c r="Q3912" s="56"/>
    </row>
    <row r="3913" ht="12">
      <c r="Q3913" s="56"/>
    </row>
    <row r="3914" ht="12">
      <c r="Q3914" s="56"/>
    </row>
    <row r="3915" ht="12">
      <c r="Q3915" s="56"/>
    </row>
    <row r="3916" ht="12">
      <c r="Q3916" s="56"/>
    </row>
    <row r="3917" ht="12">
      <c r="Q3917" s="56"/>
    </row>
    <row r="3918" ht="12">
      <c r="Q3918" s="56"/>
    </row>
    <row r="3919" ht="12">
      <c r="Q3919" s="56"/>
    </row>
    <row r="3920" ht="12">
      <c r="Q3920" s="56"/>
    </row>
    <row r="3921" ht="12">
      <c r="Q3921" s="56"/>
    </row>
    <row r="3922" ht="12">
      <c r="Q3922" s="56"/>
    </row>
    <row r="3923" ht="12">
      <c r="Q3923" s="56"/>
    </row>
    <row r="3924" ht="12">
      <c r="Q3924" s="56"/>
    </row>
    <row r="3925" ht="12">
      <c r="Q3925" s="56"/>
    </row>
    <row r="3926" ht="12">
      <c r="Q3926" s="56"/>
    </row>
    <row r="3927" ht="12">
      <c r="Q3927" s="56"/>
    </row>
    <row r="3928" ht="12">
      <c r="Q3928" s="56"/>
    </row>
    <row r="3929" ht="12">
      <c r="Q3929" s="56"/>
    </row>
    <row r="3930" ht="12">
      <c r="Q3930" s="56"/>
    </row>
    <row r="3931" ht="12">
      <c r="Q3931" s="56"/>
    </row>
    <row r="3932" ht="12">
      <c r="Q3932" s="56"/>
    </row>
    <row r="3933" ht="12">
      <c r="Q3933" s="56"/>
    </row>
    <row r="3934" ht="12">
      <c r="Q3934" s="56"/>
    </row>
    <row r="3935" ht="12">
      <c r="Q3935" s="56"/>
    </row>
    <row r="3936" ht="12">
      <c r="Q3936" s="56"/>
    </row>
    <row r="3937" ht="12">
      <c r="Q3937" s="56"/>
    </row>
    <row r="3938" ht="12">
      <c r="Q3938" s="56"/>
    </row>
    <row r="3939" ht="12">
      <c r="Q3939" s="56"/>
    </row>
    <row r="3940" ht="12">
      <c r="Q3940" s="56"/>
    </row>
    <row r="3941" ht="12">
      <c r="Q3941" s="56"/>
    </row>
    <row r="3942" ht="12">
      <c r="Q3942" s="56"/>
    </row>
    <row r="3943" ht="12">
      <c r="Q3943" s="56"/>
    </row>
    <row r="3944" ht="12">
      <c r="Q3944" s="56"/>
    </row>
    <row r="3945" ht="12">
      <c r="Q3945" s="56"/>
    </row>
    <row r="3946" ht="12">
      <c r="Q3946" s="56"/>
    </row>
    <row r="3947" ht="12">
      <c r="Q3947" s="56"/>
    </row>
    <row r="3948" ht="12">
      <c r="Q3948" s="56"/>
    </row>
    <row r="3949" ht="12">
      <c r="Q3949" s="56"/>
    </row>
    <row r="3950" ht="12">
      <c r="Q3950" s="56"/>
    </row>
    <row r="3951" ht="12">
      <c r="Q3951" s="56"/>
    </row>
    <row r="3952" ht="12">
      <c r="Q3952" s="56"/>
    </row>
    <row r="3953" ht="12">
      <c r="Q3953" s="56"/>
    </row>
    <row r="3954" ht="12">
      <c r="Q3954" s="56"/>
    </row>
    <row r="3955" ht="12">
      <c r="Q3955" s="56"/>
    </row>
    <row r="3956" ht="12">
      <c r="Q3956" s="56"/>
    </row>
    <row r="3957" ht="12">
      <c r="Q3957" s="56"/>
    </row>
    <row r="3958" ht="12">
      <c r="Q3958" s="56"/>
    </row>
    <row r="3959" ht="12">
      <c r="Q3959" s="56"/>
    </row>
    <row r="3960" ht="12">
      <c r="Q3960" s="56"/>
    </row>
    <row r="3961" ht="12">
      <c r="Q3961" s="56"/>
    </row>
    <row r="3962" ht="12">
      <c r="Q3962" s="56"/>
    </row>
    <row r="3963" ht="12">
      <c r="Q3963" s="56"/>
    </row>
    <row r="3964" ht="12">
      <c r="Q3964" s="56"/>
    </row>
    <row r="3965" ht="12">
      <c r="Q3965" s="56"/>
    </row>
    <row r="3966" ht="12">
      <c r="Q3966" s="56"/>
    </row>
    <row r="3967" ht="12">
      <c r="Q3967" s="56"/>
    </row>
    <row r="3968" ht="12">
      <c r="Q3968" s="56"/>
    </row>
    <row r="3969" ht="12">
      <c r="Q3969" s="56"/>
    </row>
    <row r="3970" ht="12">
      <c r="Q3970" s="56"/>
    </row>
    <row r="3971" ht="12">
      <c r="Q3971" s="56"/>
    </row>
    <row r="3972" ht="12">
      <c r="Q3972" s="56"/>
    </row>
    <row r="3973" ht="12">
      <c r="Q3973" s="56"/>
    </row>
    <row r="3974" ht="12">
      <c r="Q3974" s="56"/>
    </row>
    <row r="3975" ht="12">
      <c r="Q3975" s="56"/>
    </row>
    <row r="3976" ht="12">
      <c r="Q3976" s="56"/>
    </row>
    <row r="3977" ht="12">
      <c r="Q3977" s="56"/>
    </row>
    <row r="3978" ht="12">
      <c r="Q3978" s="56"/>
    </row>
    <row r="3979" ht="12">
      <c r="Q3979" s="56"/>
    </row>
    <row r="3980" ht="12">
      <c r="Q3980" s="56"/>
    </row>
    <row r="3981" ht="12">
      <c r="Q3981" s="56"/>
    </row>
    <row r="3982" ht="12">
      <c r="Q3982" s="56"/>
    </row>
    <row r="3983" ht="12">
      <c r="Q3983" s="56"/>
    </row>
    <row r="3984" ht="12">
      <c r="Q3984" s="56"/>
    </row>
    <row r="3985" ht="12">
      <c r="Q3985" s="56"/>
    </row>
    <row r="3986" ht="12">
      <c r="Q3986" s="56"/>
    </row>
    <row r="3987" ht="12">
      <c r="Q3987" s="56"/>
    </row>
    <row r="3988" ht="12">
      <c r="Q3988" s="56"/>
    </row>
    <row r="3989" ht="12">
      <c r="Q3989" s="56"/>
    </row>
    <row r="3990" ht="12">
      <c r="Q3990" s="56"/>
    </row>
    <row r="3991" ht="12">
      <c r="Q3991" s="56"/>
    </row>
    <row r="3992" ht="12">
      <c r="Q3992" s="56"/>
    </row>
    <row r="3993" ht="12">
      <c r="Q3993" s="56"/>
    </row>
    <row r="3994" ht="12">
      <c r="Q3994" s="56"/>
    </row>
    <row r="3995" ht="12">
      <c r="Q3995" s="56"/>
    </row>
    <row r="3996" ht="12">
      <c r="Q3996" s="56"/>
    </row>
    <row r="3997" ht="12">
      <c r="Q3997" s="56"/>
    </row>
    <row r="3998" ht="12">
      <c r="Q3998" s="56"/>
    </row>
    <row r="3999" ht="12">
      <c r="Q3999" s="56"/>
    </row>
    <row r="4000" ht="12">
      <c r="Q4000" s="56"/>
    </row>
    <row r="4001" ht="12">
      <c r="Q4001" s="56"/>
    </row>
    <row r="4002" ht="12">
      <c r="Q4002" s="56"/>
    </row>
    <row r="4003" ht="12">
      <c r="Q4003" s="56"/>
    </row>
    <row r="4004" ht="12">
      <c r="Q4004" s="56"/>
    </row>
    <row r="4005" ht="12">
      <c r="Q4005" s="56"/>
    </row>
    <row r="4006" ht="12">
      <c r="Q4006" s="56"/>
    </row>
    <row r="4007" ht="12">
      <c r="Q4007" s="56"/>
    </row>
    <row r="4008" ht="12">
      <c r="Q4008" s="56"/>
    </row>
    <row r="4009" ht="12">
      <c r="Q4009" s="56"/>
    </row>
    <row r="4010" ht="12">
      <c r="Q4010" s="56"/>
    </row>
    <row r="4011" ht="12">
      <c r="Q4011" s="56"/>
    </row>
    <row r="4012" ht="12">
      <c r="Q4012" s="56"/>
    </row>
    <row r="4013" ht="12">
      <c r="Q4013" s="56"/>
    </row>
    <row r="4014" ht="12">
      <c r="Q4014" s="56"/>
    </row>
    <row r="4015" ht="12">
      <c r="Q4015" s="56"/>
    </row>
    <row r="4016" ht="12">
      <c r="Q4016" s="56"/>
    </row>
    <row r="4017" ht="12">
      <c r="Q4017" s="56"/>
    </row>
    <row r="4018" ht="12">
      <c r="Q4018" s="56"/>
    </row>
    <row r="4019" ht="12">
      <c r="Q4019" s="56"/>
    </row>
    <row r="4020" ht="12">
      <c r="Q4020" s="56"/>
    </row>
    <row r="4021" ht="12">
      <c r="Q4021" s="56"/>
    </row>
    <row r="4022" ht="12">
      <c r="Q4022" s="56"/>
    </row>
    <row r="4023" ht="12">
      <c r="Q4023" s="56"/>
    </row>
    <row r="4024" ht="12">
      <c r="Q4024" s="56"/>
    </row>
    <row r="4025" ht="12">
      <c r="Q4025" s="56"/>
    </row>
    <row r="4026" ht="12">
      <c r="Q4026" s="56"/>
    </row>
    <row r="4027" ht="12">
      <c r="Q4027" s="56"/>
    </row>
    <row r="4028" ht="12">
      <c r="Q4028" s="56"/>
    </row>
    <row r="4029" ht="12">
      <c r="Q4029" s="56"/>
    </row>
    <row r="4030" ht="12">
      <c r="Q4030" s="56"/>
    </row>
    <row r="4031" ht="12">
      <c r="Q4031" s="56"/>
    </row>
    <row r="4032" ht="12">
      <c r="Q4032" s="56"/>
    </row>
    <row r="4033" ht="12">
      <c r="Q4033" s="56"/>
    </row>
    <row r="4034" ht="12">
      <c r="Q4034" s="56"/>
    </row>
    <row r="4035" ht="12">
      <c r="Q4035" s="56"/>
    </row>
    <row r="4036" ht="12">
      <c r="Q4036" s="56"/>
    </row>
    <row r="4037" ht="12">
      <c r="Q4037" s="56"/>
    </row>
    <row r="4038" ht="12">
      <c r="Q4038" s="56"/>
    </row>
    <row r="4039" ht="12">
      <c r="Q4039" s="56"/>
    </row>
    <row r="4040" ht="12">
      <c r="Q4040" s="56"/>
    </row>
    <row r="4041" ht="12">
      <c r="Q4041" s="56"/>
    </row>
    <row r="4042" ht="12">
      <c r="Q4042" s="56"/>
    </row>
    <row r="4043" ht="12">
      <c r="Q4043" s="56"/>
    </row>
    <row r="4044" ht="12">
      <c r="Q4044" s="56"/>
    </row>
    <row r="4045" ht="12">
      <c r="Q4045" s="56"/>
    </row>
    <row r="4046" ht="12">
      <c r="Q4046" s="56"/>
    </row>
    <row r="4047" ht="12">
      <c r="Q4047" s="56"/>
    </row>
    <row r="4048" ht="12">
      <c r="Q4048" s="56"/>
    </row>
    <row r="4049" ht="12">
      <c r="Q4049" s="56"/>
    </row>
    <row r="4050" ht="12">
      <c r="Q4050" s="56"/>
    </row>
    <row r="4051" ht="12">
      <c r="Q4051" s="56"/>
    </row>
    <row r="4052" ht="12">
      <c r="Q4052" s="56"/>
    </row>
    <row r="4053" ht="12">
      <c r="Q4053" s="56"/>
    </row>
    <row r="4054" ht="12">
      <c r="Q4054" s="56"/>
    </row>
    <row r="4055" ht="12">
      <c r="Q4055" s="56"/>
    </row>
    <row r="4056" ht="12">
      <c r="Q4056" s="56"/>
    </row>
    <row r="4057" ht="12">
      <c r="Q4057" s="56"/>
    </row>
    <row r="4058" ht="12">
      <c r="Q4058" s="56"/>
    </row>
    <row r="4059" ht="12">
      <c r="Q4059" s="56"/>
    </row>
    <row r="4060" ht="12">
      <c r="Q4060" s="56"/>
    </row>
    <row r="4061" ht="12">
      <c r="Q4061" s="56"/>
    </row>
    <row r="4062" ht="12">
      <c r="Q4062" s="56"/>
    </row>
    <row r="4063" ht="12">
      <c r="Q4063" s="56"/>
    </row>
    <row r="4064" ht="12">
      <c r="Q4064" s="56"/>
    </row>
    <row r="4065" ht="12">
      <c r="Q4065" s="56"/>
    </row>
    <row r="4066" ht="12">
      <c r="Q4066" s="56"/>
    </row>
    <row r="4067" ht="12">
      <c r="Q4067" s="56"/>
    </row>
    <row r="4068" ht="12">
      <c r="Q4068" s="56"/>
    </row>
    <row r="4069" ht="12">
      <c r="Q4069" s="56"/>
    </row>
    <row r="4070" ht="12">
      <c r="Q4070" s="56"/>
    </row>
    <row r="4071" ht="12">
      <c r="Q4071" s="56"/>
    </row>
    <row r="4072" ht="12">
      <c r="Q4072" s="56"/>
    </row>
    <row r="4073" ht="12">
      <c r="Q4073" s="56"/>
    </row>
    <row r="4074" ht="12">
      <c r="Q4074" s="56"/>
    </row>
    <row r="4075" ht="12">
      <c r="Q4075" s="56"/>
    </row>
    <row r="4076" ht="12">
      <c r="Q4076" s="56"/>
    </row>
    <row r="4077" ht="12">
      <c r="Q4077" s="56"/>
    </row>
    <row r="4078" ht="12">
      <c r="Q4078" s="56"/>
    </row>
    <row r="4079" ht="12">
      <c r="Q4079" s="56"/>
    </row>
    <row r="4080" ht="12">
      <c r="Q4080" s="56"/>
    </row>
    <row r="4081" ht="12">
      <c r="Q4081" s="56"/>
    </row>
    <row r="4082" ht="12">
      <c r="Q4082" s="56"/>
    </row>
    <row r="4083" ht="12">
      <c r="Q4083" s="56"/>
    </row>
    <row r="4084" ht="12">
      <c r="Q4084" s="56"/>
    </row>
    <row r="4085" ht="12">
      <c r="Q4085" s="56"/>
    </row>
    <row r="4086" ht="12">
      <c r="Q4086" s="56"/>
    </row>
    <row r="4087" ht="12">
      <c r="Q4087" s="56"/>
    </row>
    <row r="4088" ht="12">
      <c r="Q4088" s="56"/>
    </row>
    <row r="4089" ht="12">
      <c r="Q4089" s="56"/>
    </row>
    <row r="4090" ht="12">
      <c r="Q4090" s="56"/>
    </row>
    <row r="4091" ht="12">
      <c r="Q4091" s="56"/>
    </row>
    <row r="4092" ht="12">
      <c r="Q4092" s="56"/>
    </row>
    <row r="4093" ht="12">
      <c r="Q4093" s="56"/>
    </row>
    <row r="4094" ht="12">
      <c r="Q4094" s="56"/>
    </row>
    <row r="4095" ht="12">
      <c r="Q4095" s="56"/>
    </row>
    <row r="4096" ht="12">
      <c r="Q4096" s="56"/>
    </row>
    <row r="4097" ht="12">
      <c r="Q4097" s="56"/>
    </row>
    <row r="4098" ht="12">
      <c r="Q4098" s="56"/>
    </row>
    <row r="4099" ht="12">
      <c r="Q4099" s="56"/>
    </row>
    <row r="4100" ht="12">
      <c r="Q4100" s="56"/>
    </row>
    <row r="4101" ht="12">
      <c r="Q4101" s="56"/>
    </row>
    <row r="4102" ht="12">
      <c r="Q4102" s="56"/>
    </row>
    <row r="4103" ht="12">
      <c r="Q4103" s="56"/>
    </row>
    <row r="4104" ht="12">
      <c r="Q4104" s="56"/>
    </row>
    <row r="4105" ht="12">
      <c r="Q4105" s="56"/>
    </row>
    <row r="4106" ht="12">
      <c r="Q4106" s="56"/>
    </row>
    <row r="4107" ht="12">
      <c r="Q4107" s="56"/>
    </row>
    <row r="4108" ht="12">
      <c r="Q4108" s="56"/>
    </row>
    <row r="4109" ht="12">
      <c r="Q4109" s="56"/>
    </row>
    <row r="4110" ht="12">
      <c r="Q4110" s="56"/>
    </row>
    <row r="4111" ht="12">
      <c r="Q4111" s="56"/>
    </row>
    <row r="4112" ht="12">
      <c r="Q4112" s="56"/>
    </row>
    <row r="4113" ht="12">
      <c r="Q4113" s="56"/>
    </row>
    <row r="4114" ht="12">
      <c r="Q4114" s="56"/>
    </row>
    <row r="4115" ht="12">
      <c r="Q4115" s="56"/>
    </row>
    <row r="4116" ht="12">
      <c r="Q4116" s="56"/>
    </row>
    <row r="4117" ht="12">
      <c r="Q4117" s="56"/>
    </row>
    <row r="4118" ht="12">
      <c r="Q4118" s="56"/>
    </row>
    <row r="4119" ht="12">
      <c r="Q4119" s="56"/>
    </row>
    <row r="4120" ht="12">
      <c r="Q4120" s="56"/>
    </row>
    <row r="4121" ht="12">
      <c r="Q4121" s="56"/>
    </row>
    <row r="4122" ht="12">
      <c r="Q4122" s="56"/>
    </row>
    <row r="4123" ht="12">
      <c r="Q4123" s="56"/>
    </row>
    <row r="4124" ht="12">
      <c r="Q4124" s="56"/>
    </row>
    <row r="4125" ht="12">
      <c r="Q4125" s="56"/>
    </row>
    <row r="4126" ht="12">
      <c r="Q4126" s="56"/>
    </row>
    <row r="4127" ht="12">
      <c r="Q4127" s="56"/>
    </row>
    <row r="4128" ht="12">
      <c r="Q4128" s="56"/>
    </row>
    <row r="4129" ht="12">
      <c r="Q4129" s="56"/>
    </row>
    <row r="4130" ht="12">
      <c r="Q4130" s="56"/>
    </row>
    <row r="4131" ht="12">
      <c r="Q4131" s="56"/>
    </row>
    <row r="4132" ht="12">
      <c r="Q4132" s="56"/>
    </row>
    <row r="4133" ht="12">
      <c r="Q4133" s="56"/>
    </row>
    <row r="4134" ht="12">
      <c r="Q4134" s="56"/>
    </row>
    <row r="4135" ht="12">
      <c r="Q4135" s="56"/>
    </row>
    <row r="4136" ht="12">
      <c r="Q4136" s="56"/>
    </row>
    <row r="4137" ht="12">
      <c r="Q4137" s="56"/>
    </row>
    <row r="4138" ht="12">
      <c r="Q4138" s="56"/>
    </row>
    <row r="4139" ht="12">
      <c r="Q4139" s="56"/>
    </row>
    <row r="4140" ht="12">
      <c r="Q4140" s="56"/>
    </row>
    <row r="4141" ht="12">
      <c r="Q4141" s="56"/>
    </row>
    <row r="4142" ht="12">
      <c r="Q4142" s="56"/>
    </row>
    <row r="4143" ht="12">
      <c r="Q4143" s="56"/>
    </row>
    <row r="4144" ht="12">
      <c r="Q4144" s="56"/>
    </row>
    <row r="4145" ht="12">
      <c r="Q4145" s="56"/>
    </row>
    <row r="4146" ht="12">
      <c r="Q4146" s="56"/>
    </row>
    <row r="4147" ht="12">
      <c r="Q4147" s="56"/>
    </row>
    <row r="4148" ht="12">
      <c r="Q4148" s="56"/>
    </row>
    <row r="4149" ht="12">
      <c r="Q4149" s="56"/>
    </row>
    <row r="4150" ht="12">
      <c r="Q4150" s="56"/>
    </row>
    <row r="4151" ht="12">
      <c r="Q4151" s="56"/>
    </row>
    <row r="4152" ht="12">
      <c r="Q4152" s="56"/>
    </row>
    <row r="4153" ht="12">
      <c r="Q4153" s="56"/>
    </row>
    <row r="4154" ht="12">
      <c r="Q4154" s="56"/>
    </row>
    <row r="4155" ht="12">
      <c r="Q4155" s="56"/>
    </row>
    <row r="4156" ht="12">
      <c r="Q4156" s="56"/>
    </row>
    <row r="4157" ht="12">
      <c r="Q4157" s="56"/>
    </row>
    <row r="4158" ht="12">
      <c r="Q4158" s="56"/>
    </row>
    <row r="4159" ht="12">
      <c r="Q4159" s="56"/>
    </row>
    <row r="4160" ht="12">
      <c r="Q4160" s="56"/>
    </row>
    <row r="4161" ht="12">
      <c r="Q4161" s="56"/>
    </row>
    <row r="4162" ht="12">
      <c r="Q4162" s="56"/>
    </row>
    <row r="4163" ht="12">
      <c r="Q4163" s="56"/>
    </row>
    <row r="4164" ht="12">
      <c r="Q4164" s="56"/>
    </row>
    <row r="4165" ht="12">
      <c r="Q4165" s="56"/>
    </row>
    <row r="4166" ht="12">
      <c r="Q4166" s="56"/>
    </row>
    <row r="4167" ht="12">
      <c r="Q4167" s="56"/>
    </row>
    <row r="4168" ht="12">
      <c r="Q4168" s="56"/>
    </row>
    <row r="4169" ht="12">
      <c r="Q4169" s="56"/>
    </row>
    <row r="4170" ht="12">
      <c r="Q4170" s="56"/>
    </row>
    <row r="4171" ht="12">
      <c r="Q4171" s="56"/>
    </row>
    <row r="4172" ht="12">
      <c r="Q4172" s="56"/>
    </row>
    <row r="4173" ht="12">
      <c r="Q4173" s="56"/>
    </row>
    <row r="4174" ht="12">
      <c r="Q4174" s="56"/>
    </row>
    <row r="4175" ht="12">
      <c r="Q4175" s="56"/>
    </row>
    <row r="4176" ht="12">
      <c r="Q4176" s="56"/>
    </row>
    <row r="4177" ht="12">
      <c r="Q4177" s="56"/>
    </row>
    <row r="4178" ht="12">
      <c r="Q4178" s="56"/>
    </row>
    <row r="4179" ht="12">
      <c r="Q4179" s="56"/>
    </row>
    <row r="4180" ht="12">
      <c r="Q4180" s="56"/>
    </row>
    <row r="4181" ht="12">
      <c r="Q4181" s="56"/>
    </row>
    <row r="4182" ht="12">
      <c r="Q4182" s="56"/>
    </row>
    <row r="4183" ht="12">
      <c r="Q4183" s="56"/>
    </row>
    <row r="4184" ht="12">
      <c r="Q4184" s="56"/>
    </row>
    <row r="4185" ht="12">
      <c r="Q4185" s="56"/>
    </row>
    <row r="4186" ht="12">
      <c r="Q4186" s="56"/>
    </row>
    <row r="4187" ht="12">
      <c r="Q4187" s="56"/>
    </row>
    <row r="4188" ht="12">
      <c r="Q4188" s="56"/>
    </row>
    <row r="4189" ht="12">
      <c r="Q4189" s="56"/>
    </row>
    <row r="4190" ht="12">
      <c r="Q4190" s="56"/>
    </row>
    <row r="4191" ht="12">
      <c r="Q4191" s="56"/>
    </row>
    <row r="4192" ht="12">
      <c r="Q4192" s="56"/>
    </row>
    <row r="4193" ht="12">
      <c r="Q4193" s="56"/>
    </row>
    <row r="4194" ht="12">
      <c r="Q4194" s="56"/>
    </row>
    <row r="4195" ht="12">
      <c r="Q4195" s="56"/>
    </row>
    <row r="4196" ht="12">
      <c r="Q4196" s="56"/>
    </row>
    <row r="4197" ht="12">
      <c r="Q4197" s="56"/>
    </row>
    <row r="4198" ht="12">
      <c r="Q4198" s="56"/>
    </row>
    <row r="4199" ht="12">
      <c r="Q4199" s="56"/>
    </row>
    <row r="4200" ht="12">
      <c r="Q4200" s="56"/>
    </row>
    <row r="4201" ht="12">
      <c r="Q4201" s="56"/>
    </row>
    <row r="4202" ht="12">
      <c r="Q4202" s="56"/>
    </row>
    <row r="4203" ht="12">
      <c r="Q4203" s="56"/>
    </row>
    <row r="4204" ht="12">
      <c r="Q4204" s="56"/>
    </row>
    <row r="4205" ht="12">
      <c r="Q4205" s="56"/>
    </row>
    <row r="4206" ht="12">
      <c r="Q4206" s="56"/>
    </row>
    <row r="4207" ht="12">
      <c r="Q4207" s="56"/>
    </row>
    <row r="4208" ht="12">
      <c r="Q4208" s="56"/>
    </row>
    <row r="4209" ht="12">
      <c r="Q4209" s="56"/>
    </row>
    <row r="4210" ht="12">
      <c r="Q4210" s="56"/>
    </row>
    <row r="4211" ht="12">
      <c r="Q4211" s="56"/>
    </row>
    <row r="4212" ht="12">
      <c r="Q4212" s="56"/>
    </row>
    <row r="4213" ht="12">
      <c r="Q4213" s="56"/>
    </row>
    <row r="4214" ht="12">
      <c r="Q4214" s="56"/>
    </row>
    <row r="4215" ht="12">
      <c r="Q4215" s="56"/>
    </row>
    <row r="4216" ht="12">
      <c r="Q4216" s="56"/>
    </row>
    <row r="4217" ht="12">
      <c r="Q4217" s="56"/>
    </row>
    <row r="4218" ht="12">
      <c r="Q4218" s="56"/>
    </row>
    <row r="4219" ht="12">
      <c r="Q4219" s="56"/>
    </row>
    <row r="4220" ht="12">
      <c r="Q4220" s="56"/>
    </row>
    <row r="4221" ht="12">
      <c r="Q4221" s="56"/>
    </row>
    <row r="4222" ht="12">
      <c r="Q4222" s="56"/>
    </row>
    <row r="4223" ht="12">
      <c r="Q4223" s="56"/>
    </row>
    <row r="4224" ht="12">
      <c r="Q4224" s="56"/>
    </row>
    <row r="4225" ht="12">
      <c r="Q4225" s="56"/>
    </row>
    <row r="4226" ht="12">
      <c r="Q4226" s="56"/>
    </row>
    <row r="4227" ht="12">
      <c r="Q4227" s="56"/>
    </row>
    <row r="4228" ht="12">
      <c r="Q4228" s="56"/>
    </row>
    <row r="4229" ht="12">
      <c r="Q4229" s="56"/>
    </row>
    <row r="4230" ht="12">
      <c r="Q4230" s="56"/>
    </row>
    <row r="4231" ht="12">
      <c r="Q4231" s="56"/>
    </row>
    <row r="4232" ht="12">
      <c r="Q4232" s="56"/>
    </row>
    <row r="4233" ht="12">
      <c r="Q4233" s="56"/>
    </row>
    <row r="4234" ht="12">
      <c r="Q4234" s="56"/>
    </row>
    <row r="4235" ht="12">
      <c r="Q4235" s="56"/>
    </row>
    <row r="4236" ht="12">
      <c r="Q4236" s="56"/>
    </row>
    <row r="4237" ht="12">
      <c r="Q4237" s="56"/>
    </row>
    <row r="4238" ht="12">
      <c r="Q4238" s="56"/>
    </row>
    <row r="4239" ht="12">
      <c r="Q4239" s="56"/>
    </row>
    <row r="4240" ht="12">
      <c r="Q4240" s="56"/>
    </row>
    <row r="4241" ht="12">
      <c r="Q4241" s="56"/>
    </row>
    <row r="4242" ht="12">
      <c r="Q4242" s="56"/>
    </row>
    <row r="4243" ht="12">
      <c r="Q4243" s="56"/>
    </row>
    <row r="4244" ht="12">
      <c r="Q4244" s="56"/>
    </row>
    <row r="4245" ht="12">
      <c r="Q4245" s="56"/>
    </row>
    <row r="4246" ht="12">
      <c r="Q4246" s="56"/>
    </row>
    <row r="4247" ht="12">
      <c r="Q4247" s="56"/>
    </row>
    <row r="4248" ht="12">
      <c r="Q4248" s="56"/>
    </row>
    <row r="4249" ht="12">
      <c r="Q4249" s="56"/>
    </row>
    <row r="4250" ht="12">
      <c r="Q4250" s="56"/>
    </row>
    <row r="4251" ht="12">
      <c r="Q4251" s="56"/>
    </row>
    <row r="4252" ht="12">
      <c r="Q4252" s="56"/>
    </row>
    <row r="4253" ht="12">
      <c r="Q4253" s="56"/>
    </row>
    <row r="4254" ht="12">
      <c r="Q4254" s="56"/>
    </row>
    <row r="4255" ht="12">
      <c r="Q4255" s="56"/>
    </row>
    <row r="4256" ht="12">
      <c r="Q4256" s="56"/>
    </row>
    <row r="4257" ht="12">
      <c r="Q4257" s="56"/>
    </row>
    <row r="4258" ht="12">
      <c r="Q4258" s="56"/>
    </row>
    <row r="4259" ht="12">
      <c r="Q4259" s="56"/>
    </row>
    <row r="4260" ht="12">
      <c r="Q4260" s="56"/>
    </row>
    <row r="4261" ht="12">
      <c r="Q4261" s="56"/>
    </row>
    <row r="4262" ht="12">
      <c r="Q4262" s="56"/>
    </row>
    <row r="4263" ht="12">
      <c r="Q4263" s="56"/>
    </row>
    <row r="4264" ht="12">
      <c r="Q4264" s="56"/>
    </row>
    <row r="4265" ht="12">
      <c r="Q4265" s="56"/>
    </row>
    <row r="4266" ht="12">
      <c r="Q4266" s="56"/>
    </row>
    <row r="4267" ht="12">
      <c r="Q4267" s="56"/>
    </row>
    <row r="4268" ht="12">
      <c r="Q4268" s="56"/>
    </row>
    <row r="4269" ht="12">
      <c r="Q4269" s="56"/>
    </row>
    <row r="4270" ht="12">
      <c r="Q4270" s="56"/>
    </row>
    <row r="4271" ht="12">
      <c r="Q4271" s="56"/>
    </row>
    <row r="4272" ht="12">
      <c r="Q4272" s="56"/>
    </row>
    <row r="4273" ht="12">
      <c r="Q4273" s="56"/>
    </row>
    <row r="4274" ht="12">
      <c r="Q4274" s="56"/>
    </row>
    <row r="4275" ht="12">
      <c r="Q4275" s="56"/>
    </row>
    <row r="4276" ht="12">
      <c r="Q4276" s="56"/>
    </row>
    <row r="4277" ht="12">
      <c r="Q4277" s="56"/>
    </row>
    <row r="4278" ht="12">
      <c r="Q4278" s="56"/>
    </row>
    <row r="4279" ht="12">
      <c r="Q4279" s="56"/>
    </row>
    <row r="4280" ht="12">
      <c r="Q4280" s="56"/>
    </row>
    <row r="4281" ht="12">
      <c r="Q4281" s="56"/>
    </row>
    <row r="4282" ht="12">
      <c r="Q4282" s="56"/>
    </row>
    <row r="4283" ht="12">
      <c r="Q4283" s="56"/>
    </row>
    <row r="4284" ht="12">
      <c r="Q4284" s="56"/>
    </row>
    <row r="4285" ht="12">
      <c r="Q4285" s="56"/>
    </row>
    <row r="4286" ht="12">
      <c r="Q4286" s="56"/>
    </row>
    <row r="4287" ht="12">
      <c r="Q4287" s="56"/>
    </row>
    <row r="4288" ht="12">
      <c r="Q4288" s="56"/>
    </row>
    <row r="4289" ht="12">
      <c r="Q4289" s="56"/>
    </row>
    <row r="4290" ht="12">
      <c r="Q4290" s="56"/>
    </row>
    <row r="4291" ht="12">
      <c r="Q4291" s="56"/>
    </row>
    <row r="4292" ht="12">
      <c r="Q4292" s="56"/>
    </row>
    <row r="4293" ht="12">
      <c r="Q4293" s="56"/>
    </row>
    <row r="4294" ht="12">
      <c r="Q4294" s="56"/>
    </row>
    <row r="4295" ht="12">
      <c r="Q4295" s="56"/>
    </row>
    <row r="4296" ht="12">
      <c r="Q4296" s="56"/>
    </row>
    <row r="4297" ht="12">
      <c r="Q4297" s="56"/>
    </row>
    <row r="4298" ht="12">
      <c r="Q4298" s="56"/>
    </row>
    <row r="4299" ht="12">
      <c r="Q4299" s="56"/>
    </row>
    <row r="4300" ht="12">
      <c r="Q4300" s="56"/>
    </row>
    <row r="4301" ht="12">
      <c r="Q4301" s="56"/>
    </row>
    <row r="4302" ht="12">
      <c r="Q4302" s="56"/>
    </row>
    <row r="4303" ht="12">
      <c r="Q4303" s="56"/>
    </row>
    <row r="4304" ht="12">
      <c r="Q4304" s="56"/>
    </row>
    <row r="4305" ht="12">
      <c r="Q4305" s="56"/>
    </row>
    <row r="4306" ht="12">
      <c r="Q4306" s="56"/>
    </row>
    <row r="4307" ht="12">
      <c r="Q4307" s="56"/>
    </row>
    <row r="4308" ht="12">
      <c r="Q4308" s="56"/>
    </row>
    <row r="4309" ht="12">
      <c r="Q4309" s="56"/>
    </row>
    <row r="4310" ht="12">
      <c r="Q4310" s="56"/>
    </row>
    <row r="4311" ht="12">
      <c r="Q4311" s="56"/>
    </row>
    <row r="4312" ht="12">
      <c r="Q4312" s="56"/>
    </row>
    <row r="4313" ht="12">
      <c r="Q4313" s="56"/>
    </row>
    <row r="4314" ht="12">
      <c r="Q4314" s="56"/>
    </row>
    <row r="4315" ht="12">
      <c r="Q4315" s="56"/>
    </row>
    <row r="4316" ht="12">
      <c r="Q4316" s="56"/>
    </row>
    <row r="4317" ht="12">
      <c r="Q4317" s="56"/>
    </row>
    <row r="4318" ht="12">
      <c r="Q4318" s="56"/>
    </row>
    <row r="4319" ht="12">
      <c r="Q4319" s="56"/>
    </row>
    <row r="4320" ht="12">
      <c r="Q4320" s="56"/>
    </row>
    <row r="4321" ht="12">
      <c r="Q4321" s="56"/>
    </row>
    <row r="4322" ht="12">
      <c r="Q4322" s="56"/>
    </row>
    <row r="4323" ht="12">
      <c r="Q4323" s="56"/>
    </row>
    <row r="4324" ht="12">
      <c r="Q4324" s="56"/>
    </row>
    <row r="4325" ht="12">
      <c r="Q4325" s="56"/>
    </row>
    <row r="4326" ht="12">
      <c r="Q4326" s="56"/>
    </row>
    <row r="4327" ht="12">
      <c r="Q4327" s="56"/>
    </row>
    <row r="4328" ht="12">
      <c r="Q4328" s="56"/>
    </row>
    <row r="4329" ht="12">
      <c r="Q4329" s="56"/>
    </row>
    <row r="4330" ht="12">
      <c r="Q4330" s="56"/>
    </row>
    <row r="4331" ht="12">
      <c r="Q4331" s="56"/>
    </row>
    <row r="4332" ht="12">
      <c r="Q4332" s="56"/>
    </row>
    <row r="4333" ht="12">
      <c r="Q4333" s="56"/>
    </row>
    <row r="4334" ht="12">
      <c r="Q4334" s="56"/>
    </row>
    <row r="4335" ht="12">
      <c r="Q4335" s="56"/>
    </row>
    <row r="4336" ht="12">
      <c r="Q4336" s="56"/>
    </row>
    <row r="4337" ht="12">
      <c r="Q4337" s="56"/>
    </row>
    <row r="4338" ht="12">
      <c r="Q4338" s="56"/>
    </row>
    <row r="4339" ht="12">
      <c r="Q4339" s="56"/>
    </row>
    <row r="4340" ht="12">
      <c r="Q4340" s="56"/>
    </row>
    <row r="4341" ht="12">
      <c r="Q4341" s="56"/>
    </row>
    <row r="4342" ht="12">
      <c r="Q4342" s="56"/>
    </row>
    <row r="4343" ht="12">
      <c r="Q4343" s="56"/>
    </row>
    <row r="4344" ht="12">
      <c r="Q4344" s="56"/>
    </row>
    <row r="4345" ht="12">
      <c r="Q4345" s="56"/>
    </row>
    <row r="4346" ht="12">
      <c r="Q4346" s="56"/>
    </row>
    <row r="4347" ht="12">
      <c r="Q4347" s="56"/>
    </row>
    <row r="4348" ht="12">
      <c r="Q4348" s="56"/>
    </row>
    <row r="4349" ht="12">
      <c r="Q4349" s="56"/>
    </row>
    <row r="4350" ht="12">
      <c r="Q4350" s="56"/>
    </row>
    <row r="4351" ht="12">
      <c r="Q4351" s="56"/>
    </row>
    <row r="4352" ht="12">
      <c r="Q4352" s="56"/>
    </row>
    <row r="4353" ht="12">
      <c r="Q4353" s="56"/>
    </row>
    <row r="4354" ht="12">
      <c r="Q4354" s="56"/>
    </row>
    <row r="4355" ht="12">
      <c r="Q4355" s="56"/>
    </row>
    <row r="4356" ht="12">
      <c r="Q4356" s="56"/>
    </row>
    <row r="4357" ht="12">
      <c r="Q4357" s="56"/>
    </row>
    <row r="4358" ht="12">
      <c r="Q4358" s="56"/>
    </row>
    <row r="4359" ht="12">
      <c r="Q4359" s="56"/>
    </row>
    <row r="4360" ht="12">
      <c r="Q4360" s="56"/>
    </row>
    <row r="4361" ht="12">
      <c r="Q4361" s="56"/>
    </row>
    <row r="4362" ht="12">
      <c r="Q4362" s="56"/>
    </row>
    <row r="4363" ht="12">
      <c r="Q4363" s="56"/>
    </row>
    <row r="4364" ht="12">
      <c r="Q4364" s="56"/>
    </row>
    <row r="4365" ht="12">
      <c r="Q4365" s="56"/>
    </row>
    <row r="4366" ht="12">
      <c r="Q4366" s="56"/>
    </row>
    <row r="4367" ht="12">
      <c r="Q4367" s="56"/>
    </row>
    <row r="4368" ht="12">
      <c r="Q4368" s="56"/>
    </row>
    <row r="4369" ht="12">
      <c r="Q4369" s="56"/>
    </row>
    <row r="4370" ht="12">
      <c r="Q4370" s="56"/>
    </row>
    <row r="4371" ht="12">
      <c r="Q4371" s="56"/>
    </row>
    <row r="4372" ht="12">
      <c r="Q4372" s="56"/>
    </row>
    <row r="4373" ht="12">
      <c r="Q4373" s="56"/>
    </row>
    <row r="4374" ht="12">
      <c r="Q4374" s="56"/>
    </row>
    <row r="4375" ht="12">
      <c r="Q4375" s="56"/>
    </row>
    <row r="4376" ht="12">
      <c r="Q4376" s="56"/>
    </row>
    <row r="4377" ht="12">
      <c r="Q4377" s="56"/>
    </row>
    <row r="4378" ht="12">
      <c r="Q4378" s="56"/>
    </row>
    <row r="4379" ht="12">
      <c r="Q4379" s="56"/>
    </row>
    <row r="4380" ht="12">
      <c r="Q4380" s="56"/>
    </row>
    <row r="4381" ht="12">
      <c r="Q4381" s="56"/>
    </row>
    <row r="4382" ht="12">
      <c r="Q4382" s="56"/>
    </row>
    <row r="4383" ht="12">
      <c r="Q4383" s="56"/>
    </row>
    <row r="4384" ht="12">
      <c r="Q4384" s="56"/>
    </row>
    <row r="4385" ht="12">
      <c r="Q4385" s="56"/>
    </row>
    <row r="4386" ht="12">
      <c r="Q4386" s="56"/>
    </row>
    <row r="4387" ht="12">
      <c r="Q4387" s="56"/>
    </row>
    <row r="4388" ht="12">
      <c r="Q4388" s="56"/>
    </row>
    <row r="4389" ht="12">
      <c r="Q4389" s="56"/>
    </row>
    <row r="4390" ht="12">
      <c r="Q4390" s="56"/>
    </row>
    <row r="4391" ht="12">
      <c r="Q4391" s="56"/>
    </row>
    <row r="4392" ht="12">
      <c r="Q4392" s="56"/>
    </row>
    <row r="4393" ht="12">
      <c r="Q4393" s="56"/>
    </row>
    <row r="4394" ht="12">
      <c r="Q4394" s="56"/>
    </row>
    <row r="4395" ht="12">
      <c r="Q4395" s="56"/>
    </row>
    <row r="4396" ht="12">
      <c r="Q4396" s="56"/>
    </row>
    <row r="4397" ht="12">
      <c r="Q4397" s="56"/>
    </row>
    <row r="4398" ht="12">
      <c r="Q4398" s="56"/>
    </row>
    <row r="4399" ht="12">
      <c r="Q4399" s="56"/>
    </row>
    <row r="4400" ht="12">
      <c r="Q4400" s="56"/>
    </row>
    <row r="4401" ht="12">
      <c r="Q4401" s="56"/>
    </row>
    <row r="4402" ht="12">
      <c r="Q4402" s="56"/>
    </row>
    <row r="4403" ht="12">
      <c r="Q4403" s="56"/>
    </row>
    <row r="4404" ht="12">
      <c r="Q4404" s="56"/>
    </row>
    <row r="4405" ht="12">
      <c r="Q4405" s="56"/>
    </row>
    <row r="4406" ht="12">
      <c r="Q4406" s="56"/>
    </row>
    <row r="4407" ht="12">
      <c r="Q4407" s="56"/>
    </row>
    <row r="4408" ht="12">
      <c r="Q4408" s="56"/>
    </row>
    <row r="4409" ht="12">
      <c r="Q4409" s="56"/>
    </row>
    <row r="4410" ht="12">
      <c r="Q4410" s="56"/>
    </row>
    <row r="4411" ht="12">
      <c r="Q4411" s="56"/>
    </row>
    <row r="4412" ht="12">
      <c r="Q4412" s="56"/>
    </row>
    <row r="4413" ht="12">
      <c r="Q4413" s="56"/>
    </row>
    <row r="4414" ht="12">
      <c r="Q4414" s="56"/>
    </row>
    <row r="4415" ht="12">
      <c r="Q4415" s="56"/>
    </row>
    <row r="4416" ht="12">
      <c r="Q4416" s="56"/>
    </row>
    <row r="4417" ht="12">
      <c r="Q4417" s="56"/>
    </row>
    <row r="4418" ht="12">
      <c r="Q4418" s="56"/>
    </row>
    <row r="4419" ht="12">
      <c r="Q4419" s="56"/>
    </row>
    <row r="4420" ht="12">
      <c r="Q4420" s="56"/>
    </row>
    <row r="4421" ht="12">
      <c r="Q4421" s="56"/>
    </row>
    <row r="4422" ht="12">
      <c r="Q4422" s="56"/>
    </row>
    <row r="4423" ht="12">
      <c r="Q4423" s="56"/>
    </row>
    <row r="4424" ht="12">
      <c r="Q4424" s="56"/>
    </row>
    <row r="4425" ht="12">
      <c r="Q4425" s="56"/>
    </row>
    <row r="4426" ht="12">
      <c r="Q4426" s="56"/>
    </row>
    <row r="4427" ht="12">
      <c r="Q4427" s="56"/>
    </row>
    <row r="4428" ht="12">
      <c r="Q4428" s="56"/>
    </row>
    <row r="4429" ht="12">
      <c r="Q4429" s="56"/>
    </row>
    <row r="4430" ht="12">
      <c r="Q4430" s="56"/>
    </row>
    <row r="4431" ht="12">
      <c r="Q4431" s="56"/>
    </row>
    <row r="4432" ht="12">
      <c r="Q4432" s="56"/>
    </row>
    <row r="4433" ht="12">
      <c r="Q4433" s="56"/>
    </row>
    <row r="4434" ht="12">
      <c r="Q4434" s="56"/>
    </row>
    <row r="4435" ht="12">
      <c r="Q4435" s="56"/>
    </row>
    <row r="4436" ht="12">
      <c r="Q4436" s="56"/>
    </row>
    <row r="4437" ht="12">
      <c r="Q4437" s="56"/>
    </row>
    <row r="4438" ht="12">
      <c r="Q4438" s="56"/>
    </row>
    <row r="4439" ht="12">
      <c r="Q4439" s="56"/>
    </row>
    <row r="4440" ht="12">
      <c r="Q4440" s="56"/>
    </row>
    <row r="4441" ht="12">
      <c r="Q4441" s="56"/>
    </row>
    <row r="4442" ht="12">
      <c r="Q4442" s="56"/>
    </row>
    <row r="4443" ht="12">
      <c r="Q4443" s="56"/>
    </row>
    <row r="4444" ht="12">
      <c r="Q4444" s="56"/>
    </row>
    <row r="4445" ht="12">
      <c r="Q4445" s="56"/>
    </row>
    <row r="4446" ht="12">
      <c r="Q4446" s="56"/>
    </row>
    <row r="4447" ht="12">
      <c r="Q4447" s="56"/>
    </row>
    <row r="4448" ht="12">
      <c r="Q4448" s="56"/>
    </row>
    <row r="4449" ht="12">
      <c r="Q4449" s="56"/>
    </row>
    <row r="4450" ht="12">
      <c r="Q4450" s="56"/>
    </row>
    <row r="4451" ht="12">
      <c r="Q4451" s="56"/>
    </row>
    <row r="4452" ht="12">
      <c r="Q4452" s="56"/>
    </row>
    <row r="4453" ht="12">
      <c r="Q4453" s="56"/>
    </row>
    <row r="4454" ht="12">
      <c r="Q4454" s="56"/>
    </row>
    <row r="4455" ht="12">
      <c r="Q4455" s="56"/>
    </row>
    <row r="4456" ht="12">
      <c r="Q4456" s="56"/>
    </row>
    <row r="4457" ht="12">
      <c r="Q4457" s="56"/>
    </row>
    <row r="4458" ht="12">
      <c r="Q4458" s="56"/>
    </row>
    <row r="4459" ht="12">
      <c r="Q4459" s="56"/>
    </row>
    <row r="4460" ht="12">
      <c r="Q4460" s="56"/>
    </row>
    <row r="4461" ht="12">
      <c r="Q4461" s="56"/>
    </row>
    <row r="4462" ht="12">
      <c r="Q4462" s="56"/>
    </row>
    <row r="4463" ht="12">
      <c r="Q4463" s="56"/>
    </row>
    <row r="4464" ht="12">
      <c r="Q4464" s="56"/>
    </row>
    <row r="4465" ht="12">
      <c r="Q4465" s="56"/>
    </row>
    <row r="4466" ht="12">
      <c r="Q4466" s="56"/>
    </row>
    <row r="4467" ht="12">
      <c r="Q4467" s="56"/>
    </row>
    <row r="4468" ht="12">
      <c r="Q4468" s="56"/>
    </row>
    <row r="4469" ht="12">
      <c r="Q4469" s="56"/>
    </row>
    <row r="4470" ht="12">
      <c r="Q4470" s="56"/>
    </row>
    <row r="4471" ht="12">
      <c r="Q4471" s="56"/>
    </row>
    <row r="4472" ht="12">
      <c r="Q4472" s="56"/>
    </row>
    <row r="4473" ht="12">
      <c r="Q4473" s="56"/>
    </row>
    <row r="4474" ht="12">
      <c r="Q4474" s="56"/>
    </row>
    <row r="4475" ht="12">
      <c r="Q4475" s="56"/>
    </row>
    <row r="4476" ht="12">
      <c r="Q4476" s="56"/>
    </row>
    <row r="4477" ht="12">
      <c r="Q4477" s="56"/>
    </row>
    <row r="4478" ht="12">
      <c r="Q4478" s="56"/>
    </row>
    <row r="4479" ht="12">
      <c r="Q4479" s="56"/>
    </row>
    <row r="4480" ht="12">
      <c r="Q4480" s="56"/>
    </row>
    <row r="4481" ht="12">
      <c r="Q4481" s="56"/>
    </row>
    <row r="4482" ht="12">
      <c r="Q4482" s="56"/>
    </row>
    <row r="4483" ht="12">
      <c r="Q4483" s="56"/>
    </row>
    <row r="4484" ht="12">
      <c r="Q4484" s="56"/>
    </row>
    <row r="4485" ht="12">
      <c r="Q4485" s="56"/>
    </row>
    <row r="4486" ht="12">
      <c r="Q4486" s="56"/>
    </row>
    <row r="4487" ht="12">
      <c r="Q4487" s="56"/>
    </row>
    <row r="4488" ht="12">
      <c r="Q4488" s="56"/>
    </row>
    <row r="4489" ht="12">
      <c r="Q4489" s="56"/>
    </row>
    <row r="4490" ht="12">
      <c r="Q4490" s="56"/>
    </row>
    <row r="4491" ht="12">
      <c r="Q4491" s="56"/>
    </row>
    <row r="4492" ht="12">
      <c r="Q4492" s="56"/>
    </row>
    <row r="4493" ht="12">
      <c r="Q4493" s="56"/>
    </row>
    <row r="4494" ht="12">
      <c r="Q4494" s="56"/>
    </row>
    <row r="4495" ht="12">
      <c r="Q4495" s="56"/>
    </row>
    <row r="4496" ht="12">
      <c r="Q4496" s="56"/>
    </row>
    <row r="4497" ht="12">
      <c r="Q4497" s="56"/>
    </row>
    <row r="4498" ht="12">
      <c r="Q4498" s="56"/>
    </row>
    <row r="4499" ht="12">
      <c r="Q4499" s="56"/>
    </row>
    <row r="4500" ht="12">
      <c r="Q4500" s="56"/>
    </row>
    <row r="4501" ht="12">
      <c r="Q4501" s="56"/>
    </row>
    <row r="4502" ht="12">
      <c r="Q4502" s="56"/>
    </row>
    <row r="4503" ht="12">
      <c r="Q4503" s="56"/>
    </row>
    <row r="4504" ht="12">
      <c r="Q4504" s="56"/>
    </row>
    <row r="4505" ht="12">
      <c r="Q4505" s="56"/>
    </row>
    <row r="4506" ht="12">
      <c r="Q4506" s="56"/>
    </row>
    <row r="4507" ht="12">
      <c r="Q4507" s="56"/>
    </row>
    <row r="4508" ht="12">
      <c r="Q4508" s="56"/>
    </row>
    <row r="4509" ht="12">
      <c r="Q4509" s="56"/>
    </row>
    <row r="4510" ht="12">
      <c r="Q4510" s="56"/>
    </row>
    <row r="4511" ht="12">
      <c r="Q4511" s="56"/>
    </row>
    <row r="4512" ht="12">
      <c r="Q4512" s="56"/>
    </row>
    <row r="4513" ht="12">
      <c r="Q4513" s="56"/>
    </row>
    <row r="4514" ht="12">
      <c r="Q4514" s="56"/>
    </row>
    <row r="4515" ht="12">
      <c r="Q4515" s="56"/>
    </row>
    <row r="4516" ht="12">
      <c r="Q4516" s="56"/>
    </row>
    <row r="4517" ht="12">
      <c r="Q4517" s="56"/>
    </row>
    <row r="4518" ht="12">
      <c r="Q4518" s="56"/>
    </row>
    <row r="4519" ht="12">
      <c r="Q4519" s="56"/>
    </row>
    <row r="4520" ht="12">
      <c r="Q4520" s="56"/>
    </row>
    <row r="4521" ht="12">
      <c r="Q4521" s="56"/>
    </row>
    <row r="4522" ht="12">
      <c r="Q4522" s="56"/>
    </row>
    <row r="4523" ht="12">
      <c r="Q4523" s="56"/>
    </row>
    <row r="4524" ht="12">
      <c r="Q4524" s="56"/>
    </row>
    <row r="4525" ht="12">
      <c r="Q4525" s="56"/>
    </row>
    <row r="4526" ht="12">
      <c r="Q4526" s="56"/>
    </row>
    <row r="4527" ht="12">
      <c r="Q4527" s="56"/>
    </row>
    <row r="4528" ht="12">
      <c r="Q4528" s="56"/>
    </row>
    <row r="4529" ht="12">
      <c r="Q4529" s="56"/>
    </row>
    <row r="4530" ht="12">
      <c r="Q4530" s="56"/>
    </row>
    <row r="4531" ht="12">
      <c r="Q4531" s="56"/>
    </row>
    <row r="4532" ht="12">
      <c r="Q4532" s="56"/>
    </row>
    <row r="4533" ht="12">
      <c r="Q4533" s="56"/>
    </row>
    <row r="4534" ht="12">
      <c r="Q4534" s="56"/>
    </row>
    <row r="4535" ht="12">
      <c r="Q4535" s="56"/>
    </row>
    <row r="4536" ht="12">
      <c r="Q4536" s="56"/>
    </row>
    <row r="4537" ht="12">
      <c r="Q4537" s="56"/>
    </row>
    <row r="4538" ht="12">
      <c r="Q4538" s="56"/>
    </row>
    <row r="4539" ht="12">
      <c r="Q4539" s="56"/>
    </row>
    <row r="4540" ht="12">
      <c r="Q4540" s="56"/>
    </row>
    <row r="4541" ht="12">
      <c r="Q4541" s="56"/>
    </row>
    <row r="4542" ht="12">
      <c r="Q4542" s="56"/>
    </row>
    <row r="4543" ht="12">
      <c r="Q4543" s="56"/>
    </row>
    <row r="4544" ht="12">
      <c r="Q4544" s="56"/>
    </row>
    <row r="4545" ht="12">
      <c r="Q4545" s="56"/>
    </row>
    <row r="4546" ht="12">
      <c r="Q4546" s="56"/>
    </row>
    <row r="4547" ht="12">
      <c r="Q4547" s="56"/>
    </row>
    <row r="4548" ht="12">
      <c r="Q4548" s="56"/>
    </row>
    <row r="4549" ht="12">
      <c r="Q4549" s="56"/>
    </row>
    <row r="4550" ht="12">
      <c r="Q4550" s="56"/>
    </row>
    <row r="4551" ht="12">
      <c r="Q4551" s="56"/>
    </row>
    <row r="4552" ht="12">
      <c r="Q4552" s="56"/>
    </row>
    <row r="4553" ht="12">
      <c r="Q4553" s="56"/>
    </row>
    <row r="4554" ht="12">
      <c r="Q4554" s="56"/>
    </row>
    <row r="4555" ht="12">
      <c r="Q4555" s="56"/>
    </row>
    <row r="4556" ht="12">
      <c r="Q4556" s="56"/>
    </row>
    <row r="4557" ht="12">
      <c r="Q4557" s="56"/>
    </row>
    <row r="4558" ht="12">
      <c r="Q4558" s="56"/>
    </row>
    <row r="4559" ht="12">
      <c r="Q4559" s="56"/>
    </row>
    <row r="4560" ht="12">
      <c r="Q4560" s="56"/>
    </row>
    <row r="4561" ht="12">
      <c r="Q4561" s="56"/>
    </row>
    <row r="4562" ht="12">
      <c r="Q4562" s="56"/>
    </row>
    <row r="4563" ht="12">
      <c r="Q4563" s="56"/>
    </row>
    <row r="4564" ht="12">
      <c r="Q4564" s="56"/>
    </row>
    <row r="4565" ht="12">
      <c r="Q4565" s="56"/>
    </row>
    <row r="4566" ht="12">
      <c r="Q4566" s="56"/>
    </row>
    <row r="4567" ht="12">
      <c r="Q4567" s="56"/>
    </row>
    <row r="4568" ht="12">
      <c r="Q4568" s="56"/>
    </row>
    <row r="4569" ht="12">
      <c r="Q4569" s="56"/>
    </row>
    <row r="4570" ht="12">
      <c r="Q4570" s="56"/>
    </row>
    <row r="4571" ht="12">
      <c r="Q4571" s="56"/>
    </row>
    <row r="4572" ht="12">
      <c r="Q4572" s="56"/>
    </row>
    <row r="4573" ht="12">
      <c r="Q4573" s="56"/>
    </row>
    <row r="4574" ht="12">
      <c r="Q4574" s="56"/>
    </row>
    <row r="4575" ht="12">
      <c r="Q4575" s="56"/>
    </row>
    <row r="4576" ht="12">
      <c r="Q4576" s="56"/>
    </row>
    <row r="4577" ht="12">
      <c r="Q4577" s="56"/>
    </row>
    <row r="4578" ht="12">
      <c r="Q4578" s="56"/>
    </row>
    <row r="4579" ht="12">
      <c r="Q4579" s="56"/>
    </row>
    <row r="4580" ht="12">
      <c r="Q4580" s="56"/>
    </row>
    <row r="4581" ht="12">
      <c r="Q4581" s="56"/>
    </row>
    <row r="4582" ht="12">
      <c r="Q4582" s="56"/>
    </row>
    <row r="4583" ht="12">
      <c r="Q4583" s="56"/>
    </row>
    <row r="4584" ht="12">
      <c r="Q4584" s="56"/>
    </row>
    <row r="4585" ht="12">
      <c r="Q4585" s="56"/>
    </row>
    <row r="4586" ht="12">
      <c r="Q4586" s="56"/>
    </row>
    <row r="4587" ht="12">
      <c r="Q4587" s="56"/>
    </row>
    <row r="4588" ht="12">
      <c r="Q4588" s="56"/>
    </row>
    <row r="4589" ht="12">
      <c r="Q4589" s="56"/>
    </row>
    <row r="4590" ht="12">
      <c r="Q4590" s="56"/>
    </row>
    <row r="4591" ht="12">
      <c r="Q4591" s="56"/>
    </row>
    <row r="4592" ht="12">
      <c r="Q4592" s="56"/>
    </row>
    <row r="4593" ht="12">
      <c r="Q4593" s="56"/>
    </row>
    <row r="4594" ht="12">
      <c r="Q4594" s="56"/>
    </row>
    <row r="4595" ht="12">
      <c r="Q4595" s="56"/>
    </row>
    <row r="4596" ht="12">
      <c r="Q4596" s="56"/>
    </row>
    <row r="4597" ht="12">
      <c r="Q4597" s="56"/>
    </row>
    <row r="4598" ht="12">
      <c r="Q4598" s="56"/>
    </row>
    <row r="4599" ht="12">
      <c r="Q4599" s="56"/>
    </row>
    <row r="4600" ht="12">
      <c r="Q4600" s="56"/>
    </row>
    <row r="4601" ht="12">
      <c r="Q4601" s="56"/>
    </row>
    <row r="4602" ht="12">
      <c r="Q4602" s="56"/>
    </row>
    <row r="4603" ht="12">
      <c r="Q4603" s="56"/>
    </row>
    <row r="4604" ht="12">
      <c r="Q4604" s="56"/>
    </row>
    <row r="4605" ht="12">
      <c r="Q4605" s="56"/>
    </row>
    <row r="4606" ht="12">
      <c r="Q4606" s="56"/>
    </row>
    <row r="4607" ht="12">
      <c r="Q4607" s="56"/>
    </row>
    <row r="4608" ht="12">
      <c r="Q4608" s="56"/>
    </row>
    <row r="4609" ht="12">
      <c r="Q4609" s="56"/>
    </row>
    <row r="4610" ht="12">
      <c r="Q4610" s="56"/>
    </row>
    <row r="4611" ht="12">
      <c r="Q4611" s="56"/>
    </row>
    <row r="4612" ht="12">
      <c r="Q4612" s="56"/>
    </row>
    <row r="4613" ht="12">
      <c r="Q4613" s="56"/>
    </row>
    <row r="4614" ht="12">
      <c r="Q4614" s="56"/>
    </row>
    <row r="4615" ht="12">
      <c r="Q4615" s="56"/>
    </row>
    <row r="4616" ht="12">
      <c r="Q4616" s="56"/>
    </row>
    <row r="4617" ht="12">
      <c r="Q4617" s="56"/>
    </row>
    <row r="4618" ht="12">
      <c r="Q4618" s="56"/>
    </row>
    <row r="4619" ht="12">
      <c r="Q4619" s="56"/>
    </row>
    <row r="4620" ht="12">
      <c r="Q4620" s="56"/>
    </row>
    <row r="4621" ht="12">
      <c r="Q4621" s="56"/>
    </row>
    <row r="4622" ht="12">
      <c r="Q4622" s="56"/>
    </row>
    <row r="4623" ht="12">
      <c r="Q4623" s="56"/>
    </row>
    <row r="4624" ht="12">
      <c r="Q4624" s="56"/>
    </row>
    <row r="4625" ht="12">
      <c r="Q4625" s="56"/>
    </row>
    <row r="4626" ht="12">
      <c r="Q4626" s="56"/>
    </row>
    <row r="4627" ht="12">
      <c r="Q4627" s="56"/>
    </row>
    <row r="4628" ht="12">
      <c r="Q4628" s="56"/>
    </row>
    <row r="4629" ht="12">
      <c r="Q4629" s="56"/>
    </row>
    <row r="4630" ht="12">
      <c r="Q4630" s="56"/>
    </row>
    <row r="4631" ht="12">
      <c r="Q4631" s="56"/>
    </row>
    <row r="4632" ht="12">
      <c r="Q4632" s="56"/>
    </row>
    <row r="4633" ht="12">
      <c r="Q4633" s="56"/>
    </row>
    <row r="4634" ht="12">
      <c r="Q4634" s="56"/>
    </row>
    <row r="4635" ht="12">
      <c r="Q4635" s="56"/>
    </row>
    <row r="4636" ht="12">
      <c r="Q4636" s="56"/>
    </row>
    <row r="4637" ht="12">
      <c r="Q4637" s="56"/>
    </row>
    <row r="4638" ht="12">
      <c r="Q4638" s="56"/>
    </row>
    <row r="4639" ht="12">
      <c r="Q4639" s="56"/>
    </row>
    <row r="4640" ht="12">
      <c r="Q4640" s="56"/>
    </row>
    <row r="4641" ht="12">
      <c r="Q4641" s="56"/>
    </row>
    <row r="4642" ht="12">
      <c r="Q4642" s="56"/>
    </row>
    <row r="4643" ht="12">
      <c r="Q4643" s="56"/>
    </row>
    <row r="4644" ht="12">
      <c r="Q4644" s="56"/>
    </row>
    <row r="4645" ht="12">
      <c r="Q4645" s="56"/>
    </row>
    <row r="4646" ht="12">
      <c r="Q4646" s="56"/>
    </row>
    <row r="4647" ht="12">
      <c r="Q4647" s="56"/>
    </row>
    <row r="4648" ht="12">
      <c r="Q4648" s="56"/>
    </row>
    <row r="4649" ht="12">
      <c r="Q4649" s="56"/>
    </row>
    <row r="4650" ht="12">
      <c r="Q4650" s="56"/>
    </row>
    <row r="4651" ht="12">
      <c r="Q4651" s="56"/>
    </row>
    <row r="4652" ht="12">
      <c r="Q4652" s="56"/>
    </row>
    <row r="4653" ht="12">
      <c r="Q4653" s="56"/>
    </row>
    <row r="4654" ht="12">
      <c r="Q4654" s="56"/>
    </row>
    <row r="4655" ht="12">
      <c r="Q4655" s="56"/>
    </row>
    <row r="4656" ht="12">
      <c r="Q4656" s="56"/>
    </row>
    <row r="4657" ht="12">
      <c r="Q4657" s="56"/>
    </row>
    <row r="4658" ht="12">
      <c r="Q4658" s="56"/>
    </row>
    <row r="4659" ht="12">
      <c r="Q4659" s="56"/>
    </row>
    <row r="4660" ht="12">
      <c r="Q4660" s="56"/>
    </row>
    <row r="4661" ht="12">
      <c r="Q4661" s="56"/>
    </row>
    <row r="4662" ht="12">
      <c r="Q4662" s="56"/>
    </row>
    <row r="4663" ht="12">
      <c r="Q4663" s="56"/>
    </row>
    <row r="4664" ht="12">
      <c r="Q4664" s="56"/>
    </row>
    <row r="4665" ht="12">
      <c r="Q4665" s="56"/>
    </row>
    <row r="4666" ht="12">
      <c r="Q4666" s="56"/>
    </row>
    <row r="4667" ht="12">
      <c r="Q4667" s="56"/>
    </row>
    <row r="4668" ht="12">
      <c r="Q4668" s="56"/>
    </row>
    <row r="4669" ht="12">
      <c r="Q4669" s="56"/>
    </row>
    <row r="4670" ht="12">
      <c r="Q4670" s="56"/>
    </row>
    <row r="4671" ht="12">
      <c r="Q4671" s="56"/>
    </row>
    <row r="4672" ht="12">
      <c r="Q4672" s="56"/>
    </row>
    <row r="4673" ht="12">
      <c r="Q4673" s="56"/>
    </row>
    <row r="4674" ht="12">
      <c r="Q4674" s="56"/>
    </row>
    <row r="4675" ht="12">
      <c r="Q4675" s="56"/>
    </row>
    <row r="4676" ht="12">
      <c r="Q4676" s="56"/>
    </row>
    <row r="4677" ht="12">
      <c r="Q4677" s="56"/>
    </row>
    <row r="4678" ht="12">
      <c r="Q4678" s="56"/>
    </row>
    <row r="4679" ht="12">
      <c r="Q4679" s="56"/>
    </row>
    <row r="4680" ht="12">
      <c r="Q4680" s="56"/>
    </row>
    <row r="4681" ht="12">
      <c r="Q4681" s="56"/>
    </row>
    <row r="4682" ht="12">
      <c r="Q4682" s="56"/>
    </row>
    <row r="4683" ht="12">
      <c r="Q4683" s="56"/>
    </row>
    <row r="4684" ht="12">
      <c r="Q4684" s="56"/>
    </row>
    <row r="4685" ht="12">
      <c r="Q4685" s="56"/>
    </row>
    <row r="4686" ht="12">
      <c r="Q4686" s="56"/>
    </row>
    <row r="4687" ht="12">
      <c r="Q4687" s="56"/>
    </row>
    <row r="4688" ht="12">
      <c r="Q4688" s="56"/>
    </row>
    <row r="4689" ht="12">
      <c r="Q4689" s="56"/>
    </row>
    <row r="4690" ht="12">
      <c r="Q4690" s="56"/>
    </row>
    <row r="4691" ht="12">
      <c r="Q4691" s="56"/>
    </row>
    <row r="4692" ht="12">
      <c r="Q4692" s="56"/>
    </row>
    <row r="4693" ht="12">
      <c r="Q4693" s="56"/>
    </row>
    <row r="4694" ht="12">
      <c r="Q4694" s="56"/>
    </row>
    <row r="4695" ht="12">
      <c r="Q4695" s="56"/>
    </row>
    <row r="4696" ht="12">
      <c r="Q4696" s="56"/>
    </row>
    <row r="4697" ht="12">
      <c r="Q4697" s="56"/>
    </row>
    <row r="4698" ht="12">
      <c r="Q4698" s="56"/>
    </row>
    <row r="4699" ht="12">
      <c r="Q4699" s="56"/>
    </row>
    <row r="4700" ht="12">
      <c r="Q4700" s="56"/>
    </row>
    <row r="4701" ht="12">
      <c r="Q4701" s="56"/>
    </row>
    <row r="4702" ht="12">
      <c r="Q4702" s="56"/>
    </row>
    <row r="4703" ht="12">
      <c r="Q4703" s="56"/>
    </row>
    <row r="4704" ht="12">
      <c r="Q4704" s="56"/>
    </row>
    <row r="4705" ht="12">
      <c r="Q4705" s="56"/>
    </row>
    <row r="4706" ht="12">
      <c r="Q4706" s="56"/>
    </row>
    <row r="4707" ht="12">
      <c r="Q4707" s="56"/>
    </row>
    <row r="4708" ht="12">
      <c r="Q4708" s="56"/>
    </row>
    <row r="4709" ht="12">
      <c r="Q4709" s="56"/>
    </row>
    <row r="4710" ht="12">
      <c r="Q4710" s="56"/>
    </row>
    <row r="4711" ht="12">
      <c r="Q4711" s="56"/>
    </row>
    <row r="4712" ht="12">
      <c r="Q4712" s="56"/>
    </row>
    <row r="4713" ht="12">
      <c r="Q4713" s="56"/>
    </row>
    <row r="4714" ht="12">
      <c r="Q4714" s="56"/>
    </row>
    <row r="4715" ht="12">
      <c r="Q4715" s="56"/>
    </row>
    <row r="4716" ht="12">
      <c r="Q4716" s="56"/>
    </row>
    <row r="4717" ht="12">
      <c r="Q4717" s="56"/>
    </row>
    <row r="4718" ht="12">
      <c r="Q4718" s="56"/>
    </row>
    <row r="4719" ht="12">
      <c r="Q4719" s="56"/>
    </row>
    <row r="4720" ht="12">
      <c r="Q4720" s="56"/>
    </row>
    <row r="4721" ht="12">
      <c r="Q4721" s="56"/>
    </row>
    <row r="4722" ht="12">
      <c r="Q4722" s="56"/>
    </row>
    <row r="4723" ht="12">
      <c r="Q4723" s="56"/>
    </row>
    <row r="4724" ht="12">
      <c r="Q4724" s="56"/>
    </row>
    <row r="4725" ht="12">
      <c r="Q4725" s="56"/>
    </row>
    <row r="4726" ht="12">
      <c r="Q4726" s="56"/>
    </row>
    <row r="4727" ht="12">
      <c r="Q4727" s="56"/>
    </row>
    <row r="4728" ht="12">
      <c r="Q4728" s="56"/>
    </row>
    <row r="4729" ht="12">
      <c r="Q4729" s="56"/>
    </row>
    <row r="4730" ht="12">
      <c r="Q4730" s="56"/>
    </row>
    <row r="4731" ht="12">
      <c r="Q4731" s="56"/>
    </row>
    <row r="4732" ht="12">
      <c r="Q4732" s="56"/>
    </row>
    <row r="4733" ht="12">
      <c r="Q4733" s="56"/>
    </row>
    <row r="4734" ht="12">
      <c r="Q4734" s="56"/>
    </row>
    <row r="4735" ht="12">
      <c r="Q4735" s="56"/>
    </row>
    <row r="4736" ht="12">
      <c r="Q4736" s="56"/>
    </row>
    <row r="4737" ht="12">
      <c r="Q4737" s="56"/>
    </row>
    <row r="4738" ht="12">
      <c r="Q4738" s="56"/>
    </row>
    <row r="4739" ht="12">
      <c r="Q4739" s="56"/>
    </row>
    <row r="4740" ht="12">
      <c r="Q4740" s="56"/>
    </row>
    <row r="4741" ht="12">
      <c r="Q4741" s="56"/>
    </row>
    <row r="4742" ht="12">
      <c r="Q4742" s="56"/>
    </row>
    <row r="4743" ht="12">
      <c r="Q4743" s="56"/>
    </row>
    <row r="4744" ht="12">
      <c r="Q4744" s="56"/>
    </row>
    <row r="4745" ht="12">
      <c r="Q4745" s="56"/>
    </row>
    <row r="4746" ht="12">
      <c r="Q4746" s="56"/>
    </row>
    <row r="4747" ht="12">
      <c r="Q4747" s="56"/>
    </row>
    <row r="4748" ht="12">
      <c r="Q4748" s="56"/>
    </row>
    <row r="4749" ht="12">
      <c r="Q4749" s="56"/>
    </row>
    <row r="4750" ht="12">
      <c r="Q4750" s="56"/>
    </row>
    <row r="4751" ht="12">
      <c r="Q4751" s="56"/>
    </row>
    <row r="4752" ht="12">
      <c r="Q4752" s="56"/>
    </row>
    <row r="4753" ht="12">
      <c r="Q4753" s="56"/>
    </row>
    <row r="4754" ht="12">
      <c r="Q4754" s="56"/>
    </row>
    <row r="4755" ht="12">
      <c r="Q4755" s="56"/>
    </row>
    <row r="4756" ht="12">
      <c r="Q4756" s="56"/>
    </row>
    <row r="4757" ht="12">
      <c r="Q4757" s="56"/>
    </row>
    <row r="4758" ht="12">
      <c r="Q4758" s="56"/>
    </row>
    <row r="4759" ht="12">
      <c r="Q4759" s="56"/>
    </row>
    <row r="4760" ht="12">
      <c r="Q4760" s="56"/>
    </row>
    <row r="4761" ht="12">
      <c r="Q4761" s="56"/>
    </row>
    <row r="4762" ht="12">
      <c r="Q4762" s="56"/>
    </row>
    <row r="4763" ht="12">
      <c r="Q4763" s="56"/>
    </row>
    <row r="4764" ht="12">
      <c r="Q4764" s="56"/>
    </row>
    <row r="4765" ht="12">
      <c r="Q4765" s="56"/>
    </row>
    <row r="4766" ht="12">
      <c r="Q4766" s="56"/>
    </row>
    <row r="4767" ht="12">
      <c r="Q4767" s="56"/>
    </row>
    <row r="4768" ht="12">
      <c r="Q4768" s="56"/>
    </row>
    <row r="4769" ht="12">
      <c r="Q4769" s="56"/>
    </row>
    <row r="4770" ht="12">
      <c r="Q4770" s="56"/>
    </row>
    <row r="4771" ht="12">
      <c r="Q4771" s="56"/>
    </row>
    <row r="4772" ht="12">
      <c r="Q4772" s="56"/>
    </row>
    <row r="4773" ht="12">
      <c r="Q4773" s="56"/>
    </row>
    <row r="4774" ht="12">
      <c r="Q4774" s="56"/>
    </row>
    <row r="4775" ht="12">
      <c r="Q4775" s="56"/>
    </row>
    <row r="4776" ht="12">
      <c r="Q4776" s="56"/>
    </row>
    <row r="4777" ht="12">
      <c r="Q4777" s="56"/>
    </row>
    <row r="4778" ht="12">
      <c r="Q4778" s="56"/>
    </row>
    <row r="4779" ht="12">
      <c r="Q4779" s="56"/>
    </row>
    <row r="4780" ht="12">
      <c r="Q4780" s="56"/>
    </row>
    <row r="4781" ht="12">
      <c r="Q4781" s="56"/>
    </row>
    <row r="4782" ht="12">
      <c r="Q4782" s="56"/>
    </row>
    <row r="4783" ht="12">
      <c r="Q4783" s="56"/>
    </row>
    <row r="4784" ht="12">
      <c r="Q4784" s="56"/>
    </row>
    <row r="4785" ht="12">
      <c r="Q4785" s="56"/>
    </row>
    <row r="4786" ht="12">
      <c r="Q4786" s="56"/>
    </row>
    <row r="4787" ht="12">
      <c r="Q4787" s="56"/>
    </row>
    <row r="4788" ht="12">
      <c r="Q4788" s="56"/>
    </row>
    <row r="4789" ht="12">
      <c r="Q4789" s="56"/>
    </row>
    <row r="4790" ht="12">
      <c r="Q4790" s="56"/>
    </row>
    <row r="4791" ht="12">
      <c r="Q4791" s="56"/>
    </row>
    <row r="4792" ht="12">
      <c r="Q4792" s="56"/>
    </row>
    <row r="4793" ht="12">
      <c r="Q4793" s="56"/>
    </row>
    <row r="4794" ht="12">
      <c r="Q4794" s="56"/>
    </row>
    <row r="4795" ht="12">
      <c r="Q4795" s="56"/>
    </row>
    <row r="4796" ht="12">
      <c r="Q4796" s="56"/>
    </row>
    <row r="4797" ht="12">
      <c r="Q4797" s="56"/>
    </row>
    <row r="4798" ht="12">
      <c r="Q4798" s="56"/>
    </row>
    <row r="4799" ht="12">
      <c r="Q4799" s="56"/>
    </row>
    <row r="4800" ht="12">
      <c r="Q4800" s="56"/>
    </row>
    <row r="4801" ht="12">
      <c r="Q4801" s="56"/>
    </row>
    <row r="4802" ht="12">
      <c r="Q4802" s="56"/>
    </row>
    <row r="4803" ht="12">
      <c r="Q4803" s="56"/>
    </row>
    <row r="4804" ht="12">
      <c r="Q4804" s="56"/>
    </row>
    <row r="4805" ht="12">
      <c r="Q4805" s="56"/>
    </row>
    <row r="4806" ht="12">
      <c r="Q4806" s="56"/>
    </row>
    <row r="4807" ht="12">
      <c r="Q4807" s="56"/>
    </row>
    <row r="4808" ht="12">
      <c r="Q4808" s="56"/>
    </row>
    <row r="4809" ht="12">
      <c r="Q4809" s="56"/>
    </row>
    <row r="4810" ht="12">
      <c r="Q4810" s="56"/>
    </row>
    <row r="4811" ht="12">
      <c r="Q4811" s="56"/>
    </row>
    <row r="4812" ht="12">
      <c r="Q4812" s="56"/>
    </row>
    <row r="4813" ht="12">
      <c r="Q4813" s="56"/>
    </row>
    <row r="4814" ht="12">
      <c r="Q4814" s="56"/>
    </row>
    <row r="4815" ht="12">
      <c r="Q4815" s="56"/>
    </row>
    <row r="4816" ht="12">
      <c r="Q4816" s="56"/>
    </row>
    <row r="4817" ht="12">
      <c r="Q4817" s="56"/>
    </row>
    <row r="4818" ht="12">
      <c r="Q4818" s="56"/>
    </row>
    <row r="4819" ht="12">
      <c r="Q4819" s="56"/>
    </row>
    <row r="4820" ht="12">
      <c r="Q4820" s="56"/>
    </row>
    <row r="4821" ht="12">
      <c r="Q4821" s="56"/>
    </row>
    <row r="4822" ht="12">
      <c r="Q4822" s="56"/>
    </row>
    <row r="4823" ht="12">
      <c r="Q4823" s="56"/>
    </row>
    <row r="4824" ht="12">
      <c r="Q4824" s="56"/>
    </row>
    <row r="4825" ht="12">
      <c r="Q4825" s="56"/>
    </row>
    <row r="4826" ht="12">
      <c r="Q4826" s="56"/>
    </row>
    <row r="4827" ht="12">
      <c r="Q4827" s="56"/>
    </row>
    <row r="4828" ht="12">
      <c r="Q4828" s="56"/>
    </row>
    <row r="4829" ht="12">
      <c r="Q4829" s="56"/>
    </row>
    <row r="4830" ht="12">
      <c r="Q4830" s="56"/>
    </row>
    <row r="4831" ht="12">
      <c r="Q4831" s="56"/>
    </row>
    <row r="4832" ht="12">
      <c r="Q4832" s="56"/>
    </row>
    <row r="4833" ht="12">
      <c r="Q4833" s="56"/>
    </row>
    <row r="4834" ht="12">
      <c r="Q4834" s="56"/>
    </row>
    <row r="4835" ht="12">
      <c r="Q4835" s="56"/>
    </row>
    <row r="4836" ht="12">
      <c r="Q4836" s="56"/>
    </row>
    <row r="4837" ht="12">
      <c r="Q4837" s="56"/>
    </row>
    <row r="4838" ht="12">
      <c r="Q4838" s="56"/>
    </row>
    <row r="4839" ht="12">
      <c r="Q4839" s="56"/>
    </row>
    <row r="4840" ht="12">
      <c r="Q4840" s="56"/>
    </row>
    <row r="4841" ht="12">
      <c r="Q4841" s="56"/>
    </row>
    <row r="4842" ht="12">
      <c r="Q4842" s="56"/>
    </row>
    <row r="4843" ht="12">
      <c r="Q4843" s="56"/>
    </row>
    <row r="4844" ht="12">
      <c r="Q4844" s="56"/>
    </row>
    <row r="4845" ht="12">
      <c r="Q4845" s="56"/>
    </row>
    <row r="4846" ht="12">
      <c r="Q4846" s="56"/>
    </row>
    <row r="4847" ht="12">
      <c r="Q4847" s="56"/>
    </row>
    <row r="4848" ht="12">
      <c r="Q4848" s="56"/>
    </row>
    <row r="4849" ht="12">
      <c r="Q4849" s="56"/>
    </row>
    <row r="4850" ht="12">
      <c r="Q4850" s="56"/>
    </row>
    <row r="4851" ht="12">
      <c r="Q4851" s="56"/>
    </row>
    <row r="4852" ht="12">
      <c r="Q4852" s="56"/>
    </row>
    <row r="4853" ht="12">
      <c r="Q4853" s="56"/>
    </row>
    <row r="4854" ht="12">
      <c r="Q4854" s="56"/>
    </row>
    <row r="4855" ht="12">
      <c r="Q4855" s="56"/>
    </row>
    <row r="4856" ht="12">
      <c r="Q4856" s="56"/>
    </row>
    <row r="4857" ht="12">
      <c r="Q4857" s="56"/>
    </row>
    <row r="4858" ht="12">
      <c r="Q4858" s="56"/>
    </row>
    <row r="4859" ht="12">
      <c r="Q4859" s="56"/>
    </row>
    <row r="4860" ht="12">
      <c r="Q4860" s="56"/>
    </row>
    <row r="4861" ht="12">
      <c r="Q4861" s="56"/>
    </row>
    <row r="4862" ht="12">
      <c r="Q4862" s="56"/>
    </row>
    <row r="4863" ht="12">
      <c r="Q4863" s="56"/>
    </row>
    <row r="4864" ht="12">
      <c r="Q4864" s="56"/>
    </row>
    <row r="4865" ht="12">
      <c r="Q4865" s="56"/>
    </row>
    <row r="4866" ht="12">
      <c r="Q4866" s="56"/>
    </row>
    <row r="4867" ht="12">
      <c r="Q4867" s="56"/>
    </row>
    <row r="4868" ht="12">
      <c r="Q4868" s="56"/>
    </row>
    <row r="4869" ht="12">
      <c r="Q4869" s="56"/>
    </row>
    <row r="4870" ht="12">
      <c r="Q4870" s="56"/>
    </row>
    <row r="4871" ht="12">
      <c r="Q4871" s="56"/>
    </row>
    <row r="4872" ht="12">
      <c r="Q4872" s="56"/>
    </row>
    <row r="4873" ht="12">
      <c r="Q4873" s="56"/>
    </row>
    <row r="4874" ht="12">
      <c r="Q4874" s="56"/>
    </row>
    <row r="4875" ht="12">
      <c r="Q4875" s="56"/>
    </row>
    <row r="4876" ht="12">
      <c r="Q4876" s="56"/>
    </row>
    <row r="4877" ht="12">
      <c r="Q4877" s="56"/>
    </row>
    <row r="4878" ht="12">
      <c r="Q4878" s="56"/>
    </row>
    <row r="4879" ht="12">
      <c r="Q4879" s="56"/>
    </row>
    <row r="4880" ht="12">
      <c r="Q4880" s="56"/>
    </row>
    <row r="4881" ht="12">
      <c r="Q4881" s="56"/>
    </row>
    <row r="4882" ht="12">
      <c r="Q4882" s="56"/>
    </row>
    <row r="4883" ht="12">
      <c r="Q4883" s="56"/>
    </row>
    <row r="4884" ht="12">
      <c r="Q4884" s="56"/>
    </row>
    <row r="4885" ht="12">
      <c r="Q4885" s="56"/>
    </row>
    <row r="4886" ht="12">
      <c r="Q4886" s="56"/>
    </row>
    <row r="4887" ht="12">
      <c r="Q4887" s="56"/>
    </row>
    <row r="4888" ht="12">
      <c r="Q4888" s="56"/>
    </row>
    <row r="4889" ht="12">
      <c r="Q4889" s="56"/>
    </row>
    <row r="4890" ht="12">
      <c r="Q4890" s="56"/>
    </row>
    <row r="4891" ht="12">
      <c r="Q4891" s="56"/>
    </row>
    <row r="4892" ht="12">
      <c r="Q4892" s="56"/>
    </row>
    <row r="4893" ht="12">
      <c r="Q4893" s="56"/>
    </row>
    <row r="4894" ht="12">
      <c r="Q4894" s="56"/>
    </row>
    <row r="4895" ht="12">
      <c r="Q4895" s="56"/>
    </row>
    <row r="4896" ht="12">
      <c r="Q4896" s="56"/>
    </row>
    <row r="4897" ht="12">
      <c r="Q4897" s="56"/>
    </row>
    <row r="4898" ht="12">
      <c r="Q4898" s="56"/>
    </row>
    <row r="4899" ht="12">
      <c r="Q4899" s="56"/>
    </row>
    <row r="4900" ht="12">
      <c r="Q4900" s="56"/>
    </row>
    <row r="4901" ht="12">
      <c r="Q4901" s="56"/>
    </row>
    <row r="4902" ht="12">
      <c r="Q4902" s="56"/>
    </row>
    <row r="4903" ht="12">
      <c r="Q4903" s="56"/>
    </row>
    <row r="4904" ht="12">
      <c r="Q4904" s="56"/>
    </row>
    <row r="4905" ht="12">
      <c r="Q4905" s="56"/>
    </row>
    <row r="4906" ht="12">
      <c r="Q4906" s="56"/>
    </row>
    <row r="4907" ht="12">
      <c r="Q4907" s="56"/>
    </row>
    <row r="4908" ht="12">
      <c r="Q4908" s="56"/>
    </row>
    <row r="4909" ht="12">
      <c r="Q4909" s="56"/>
    </row>
    <row r="4910" ht="12">
      <c r="Q4910" s="56"/>
    </row>
    <row r="4911" ht="12">
      <c r="Q4911" s="56"/>
    </row>
    <row r="4912" ht="12">
      <c r="Q4912" s="56"/>
    </row>
    <row r="4913" ht="12">
      <c r="Q4913" s="56"/>
    </row>
    <row r="4914" ht="12">
      <c r="Q4914" s="56"/>
    </row>
    <row r="4915" ht="12">
      <c r="Q4915" s="56"/>
    </row>
    <row r="4916" ht="12">
      <c r="Q4916" s="56"/>
    </row>
    <row r="4917" ht="12">
      <c r="Q4917" s="56"/>
    </row>
    <row r="4918" ht="12">
      <c r="Q4918" s="56"/>
    </row>
    <row r="4919" ht="12">
      <c r="Q4919" s="56"/>
    </row>
    <row r="4920" ht="12">
      <c r="Q4920" s="56"/>
    </row>
    <row r="4921" ht="12">
      <c r="Q4921" s="56"/>
    </row>
    <row r="4922" ht="12">
      <c r="Q4922" s="56"/>
    </row>
    <row r="4923" ht="12">
      <c r="Q4923" s="56"/>
    </row>
    <row r="4924" ht="12">
      <c r="Q4924" s="56"/>
    </row>
    <row r="4925" ht="12">
      <c r="Q4925" s="56"/>
    </row>
    <row r="4926" ht="12">
      <c r="Q4926" s="56"/>
    </row>
    <row r="4927" ht="12">
      <c r="Q4927" s="56"/>
    </row>
    <row r="4928" ht="12">
      <c r="Q4928" s="56"/>
    </row>
    <row r="4929" ht="12">
      <c r="Q4929" s="56"/>
    </row>
    <row r="4930" ht="12">
      <c r="Q4930" s="56"/>
    </row>
    <row r="4931" ht="12">
      <c r="Q4931" s="56"/>
    </row>
    <row r="4932" ht="12">
      <c r="Q4932" s="56"/>
    </row>
    <row r="4933" ht="12">
      <c r="Q4933" s="56"/>
    </row>
    <row r="4934" ht="12">
      <c r="Q4934" s="56"/>
    </row>
    <row r="4935" ht="12">
      <c r="Q4935" s="56"/>
    </row>
    <row r="4936" ht="12">
      <c r="Q4936" s="56"/>
    </row>
    <row r="4937" ht="12">
      <c r="Q4937" s="56"/>
    </row>
    <row r="4938" ht="12">
      <c r="Q4938" s="56"/>
    </row>
    <row r="4939" ht="12">
      <c r="Q4939" s="56"/>
    </row>
    <row r="4940" ht="12">
      <c r="Q4940" s="56"/>
    </row>
    <row r="4941" ht="12">
      <c r="Q4941" s="56"/>
    </row>
    <row r="4942" ht="12">
      <c r="Q4942" s="56"/>
    </row>
    <row r="4943" ht="12">
      <c r="Q4943" s="56"/>
    </row>
    <row r="4944" ht="12">
      <c r="Q4944" s="56"/>
    </row>
    <row r="4945" ht="12">
      <c r="Q4945" s="56"/>
    </row>
    <row r="4946" ht="12">
      <c r="Q4946" s="56"/>
    </row>
    <row r="4947" ht="12">
      <c r="Q4947" s="56"/>
    </row>
    <row r="4948" ht="12">
      <c r="Q4948" s="56"/>
    </row>
    <row r="4949" ht="12">
      <c r="Q4949" s="56"/>
    </row>
    <row r="4950" ht="12">
      <c r="Q4950" s="56"/>
    </row>
    <row r="4951" ht="12">
      <c r="Q4951" s="56"/>
    </row>
    <row r="4952" ht="12">
      <c r="Q4952" s="56"/>
    </row>
    <row r="4953" ht="12">
      <c r="Q4953" s="56"/>
    </row>
    <row r="4954" ht="12">
      <c r="Q4954" s="56"/>
    </row>
    <row r="4955" ht="12">
      <c r="Q4955" s="56"/>
    </row>
    <row r="4956" ht="12">
      <c r="Q4956" s="56"/>
    </row>
    <row r="4957" ht="12">
      <c r="Q4957" s="56"/>
    </row>
    <row r="4958" ht="12">
      <c r="Q4958" s="56"/>
    </row>
    <row r="4959" ht="12">
      <c r="Q4959" s="56"/>
    </row>
    <row r="4960" ht="12">
      <c r="Q4960" s="56"/>
    </row>
    <row r="4961" ht="12">
      <c r="Q4961" s="56"/>
    </row>
    <row r="4962" ht="12">
      <c r="Q4962" s="56"/>
    </row>
    <row r="4963" ht="12">
      <c r="Q4963" s="56"/>
    </row>
    <row r="4964" ht="12">
      <c r="Q4964" s="56"/>
    </row>
    <row r="4965" ht="12">
      <c r="Q4965" s="56"/>
    </row>
    <row r="4966" ht="12">
      <c r="Q4966" s="56"/>
    </row>
    <row r="4967" ht="12">
      <c r="Q4967" s="56"/>
    </row>
    <row r="4968" ht="12">
      <c r="Q4968" s="56"/>
    </row>
    <row r="4969" ht="12">
      <c r="Q4969" s="56"/>
    </row>
    <row r="4970" ht="12">
      <c r="Q4970" s="56"/>
    </row>
    <row r="4971" ht="12">
      <c r="Q4971" s="56"/>
    </row>
    <row r="4972" ht="12">
      <c r="Q4972" s="56"/>
    </row>
    <row r="4973" ht="12">
      <c r="Q4973" s="56"/>
    </row>
    <row r="4974" ht="12">
      <c r="Q4974" s="56"/>
    </row>
    <row r="4975" ht="12">
      <c r="Q4975" s="56"/>
    </row>
    <row r="4976" ht="12">
      <c r="Q4976" s="56"/>
    </row>
    <row r="4977" ht="12">
      <c r="Q4977" s="56"/>
    </row>
    <row r="4978" ht="12">
      <c r="Q4978" s="56"/>
    </row>
    <row r="4979" ht="12">
      <c r="Q4979" s="56"/>
    </row>
    <row r="4980" ht="12">
      <c r="Q4980" s="56"/>
    </row>
    <row r="4981" ht="12">
      <c r="Q4981" s="56"/>
    </row>
    <row r="4982" ht="12">
      <c r="Q4982" s="56"/>
    </row>
    <row r="4983" ht="12">
      <c r="Q4983" s="56"/>
    </row>
    <row r="4984" ht="12">
      <c r="Q4984" s="56"/>
    </row>
    <row r="4985" ht="12">
      <c r="Q4985" s="56"/>
    </row>
    <row r="4986" ht="12">
      <c r="Q4986" s="56"/>
    </row>
    <row r="4987" ht="12">
      <c r="Q4987" s="56"/>
    </row>
    <row r="4988" ht="12">
      <c r="Q4988" s="56"/>
    </row>
    <row r="4989" ht="12">
      <c r="Q4989" s="56"/>
    </row>
    <row r="4990" ht="12">
      <c r="Q4990" s="56"/>
    </row>
    <row r="4991" ht="12">
      <c r="Q4991" s="56"/>
    </row>
    <row r="4992" ht="12">
      <c r="Q4992" s="56"/>
    </row>
    <row r="4993" ht="12">
      <c r="Q4993" s="56"/>
    </row>
    <row r="4994" ht="12">
      <c r="Q4994" s="56"/>
    </row>
    <row r="4995" ht="12">
      <c r="Q4995" s="56"/>
    </row>
    <row r="4996" ht="12">
      <c r="Q4996" s="56"/>
    </row>
    <row r="4997" ht="12">
      <c r="Q4997" s="56"/>
    </row>
    <row r="4998" ht="12">
      <c r="Q4998" s="56"/>
    </row>
    <row r="4999" ht="12">
      <c r="Q4999" s="56"/>
    </row>
    <row r="5000" ht="12">
      <c r="Q5000" s="56"/>
    </row>
    <row r="5001" ht="12">
      <c r="Q5001" s="56"/>
    </row>
    <row r="5002" ht="12">
      <c r="Q5002" s="56"/>
    </row>
    <row r="5003" ht="12">
      <c r="Q5003" s="56"/>
    </row>
    <row r="5004" ht="12">
      <c r="Q5004" s="56"/>
    </row>
    <row r="5005" ht="12">
      <c r="Q5005" s="56"/>
    </row>
    <row r="5006" ht="12">
      <c r="Q5006" s="56"/>
    </row>
    <row r="5007" ht="12">
      <c r="Q5007" s="56"/>
    </row>
    <row r="5008" ht="12">
      <c r="Q5008" s="56"/>
    </row>
    <row r="5009" ht="12">
      <c r="Q5009" s="56"/>
    </row>
    <row r="5010" ht="12">
      <c r="Q5010" s="56"/>
    </row>
    <row r="5011" ht="12">
      <c r="Q5011" s="56"/>
    </row>
    <row r="5012" ht="12">
      <c r="Q5012" s="56"/>
    </row>
    <row r="5013" ht="12">
      <c r="Q5013" s="56"/>
    </row>
    <row r="5014" ht="12">
      <c r="Q5014" s="56"/>
    </row>
    <row r="5015" ht="12">
      <c r="Q5015" s="56"/>
    </row>
    <row r="5016" ht="12">
      <c r="Q5016" s="56"/>
    </row>
    <row r="5017" ht="12">
      <c r="Q5017" s="56"/>
    </row>
    <row r="5018" ht="12">
      <c r="Q5018" s="56"/>
    </row>
    <row r="5019" ht="12">
      <c r="Q5019" s="56"/>
    </row>
    <row r="5020" ht="12">
      <c r="Q5020" s="56"/>
    </row>
    <row r="5021" ht="12">
      <c r="Q5021" s="56"/>
    </row>
    <row r="5022" ht="12">
      <c r="Q5022" s="56"/>
    </row>
    <row r="5023" ht="12">
      <c r="Q5023" s="56"/>
    </row>
    <row r="5024" ht="12">
      <c r="Q5024" s="56"/>
    </row>
    <row r="5025" ht="12">
      <c r="Q5025" s="56"/>
    </row>
    <row r="5026" ht="12">
      <c r="Q5026" s="56"/>
    </row>
    <row r="5027" ht="12">
      <c r="Q5027" s="56"/>
    </row>
    <row r="5028" ht="12">
      <c r="Q5028" s="56"/>
    </row>
    <row r="5029" ht="12">
      <c r="Q5029" s="56"/>
    </row>
    <row r="5030" ht="12">
      <c r="Q5030" s="56"/>
    </row>
    <row r="5031" ht="12">
      <c r="Q5031" s="56"/>
    </row>
    <row r="5032" ht="12">
      <c r="Q5032" s="56"/>
    </row>
    <row r="5033" ht="12">
      <c r="Q5033" s="56"/>
    </row>
    <row r="5034" ht="12">
      <c r="Q5034" s="56"/>
    </row>
    <row r="5035" ht="12">
      <c r="Q5035" s="56"/>
    </row>
    <row r="5036" ht="12">
      <c r="Q5036" s="56"/>
    </row>
    <row r="5037" ht="12">
      <c r="Q5037" s="56"/>
    </row>
    <row r="5038" ht="12">
      <c r="Q5038" s="56"/>
    </row>
    <row r="5039" ht="12">
      <c r="Q5039" s="56"/>
    </row>
    <row r="5040" ht="12">
      <c r="Q5040" s="56"/>
    </row>
    <row r="5041" ht="12">
      <c r="Q5041" s="56"/>
    </row>
    <row r="5042" ht="12">
      <c r="Q5042" s="56"/>
    </row>
    <row r="5043" ht="12">
      <c r="Q5043" s="56"/>
    </row>
    <row r="5044" ht="12">
      <c r="Q5044" s="56"/>
    </row>
    <row r="5045" ht="12">
      <c r="Q5045" s="56"/>
    </row>
    <row r="5046" ht="12">
      <c r="Q5046" s="56"/>
    </row>
    <row r="5047" ht="12">
      <c r="Q5047" s="56"/>
    </row>
    <row r="5048" ht="12">
      <c r="Q5048" s="56"/>
    </row>
    <row r="5049" ht="12">
      <c r="Q5049" s="56"/>
    </row>
    <row r="5050" ht="12">
      <c r="Q5050" s="56"/>
    </row>
    <row r="5051" ht="12">
      <c r="Q5051" s="56"/>
    </row>
    <row r="5052" ht="12">
      <c r="Q5052" s="56"/>
    </row>
    <row r="5053" ht="12">
      <c r="Q5053" s="56"/>
    </row>
    <row r="5054" ht="12">
      <c r="Q5054" s="56"/>
    </row>
    <row r="5055" ht="12">
      <c r="Q5055" s="56"/>
    </row>
    <row r="5056" ht="12">
      <c r="Q5056" s="56"/>
    </row>
    <row r="5057" ht="12">
      <c r="Q5057" s="56"/>
    </row>
    <row r="5058" ht="12">
      <c r="Q5058" s="56"/>
    </row>
    <row r="5059" ht="12">
      <c r="Q5059" s="56"/>
    </row>
    <row r="5060" ht="12">
      <c r="Q5060" s="56"/>
    </row>
    <row r="5061" ht="12">
      <c r="Q5061" s="56"/>
    </row>
    <row r="5062" ht="12">
      <c r="Q5062" s="56"/>
    </row>
    <row r="5063" ht="12">
      <c r="Q5063" s="56"/>
    </row>
    <row r="5064" ht="12">
      <c r="Q5064" s="56"/>
    </row>
    <row r="5065" ht="12">
      <c r="Q5065" s="56"/>
    </row>
    <row r="5066" ht="12">
      <c r="Q5066" s="56"/>
    </row>
    <row r="5067" ht="12">
      <c r="Q5067" s="56"/>
    </row>
    <row r="5068" ht="12">
      <c r="Q5068" s="56"/>
    </row>
    <row r="5069" ht="12">
      <c r="Q5069" s="56"/>
    </row>
    <row r="5070" ht="12">
      <c r="Q5070" s="56"/>
    </row>
    <row r="5071" ht="12">
      <c r="Q5071" s="56"/>
    </row>
    <row r="5072" ht="12">
      <c r="Q5072" s="56"/>
    </row>
    <row r="5073" ht="12">
      <c r="Q5073" s="56"/>
    </row>
    <row r="5074" ht="12">
      <c r="Q5074" s="56"/>
    </row>
    <row r="5075" ht="12">
      <c r="Q5075" s="56"/>
    </row>
    <row r="5076" ht="12">
      <c r="Q5076" s="56"/>
    </row>
    <row r="5077" ht="12">
      <c r="Q5077" s="56"/>
    </row>
    <row r="5078" ht="12">
      <c r="Q5078" s="56"/>
    </row>
    <row r="5079" ht="12">
      <c r="Q5079" s="56"/>
    </row>
    <row r="5080" ht="12">
      <c r="Q5080" s="56"/>
    </row>
    <row r="5081" ht="12">
      <c r="Q5081" s="56"/>
    </row>
    <row r="5082" ht="12">
      <c r="Q5082" s="56"/>
    </row>
    <row r="5083" ht="12">
      <c r="Q5083" s="56"/>
    </row>
    <row r="5084" ht="12">
      <c r="Q5084" s="56"/>
    </row>
    <row r="5085" ht="12">
      <c r="Q5085" s="56"/>
    </row>
    <row r="5086" ht="12">
      <c r="Q5086" s="56"/>
    </row>
    <row r="5087" ht="12">
      <c r="Q5087" s="56"/>
    </row>
    <row r="5088" ht="12">
      <c r="Q5088" s="56"/>
    </row>
    <row r="5089" ht="12">
      <c r="Q5089" s="56"/>
    </row>
    <row r="5090" ht="12">
      <c r="Q5090" s="56"/>
    </row>
    <row r="5091" ht="12">
      <c r="Q5091" s="56"/>
    </row>
    <row r="5092" ht="12">
      <c r="Q5092" s="56"/>
    </row>
    <row r="5093" ht="12">
      <c r="Q5093" s="56"/>
    </row>
    <row r="5094" ht="12">
      <c r="Q5094" s="56"/>
    </row>
    <row r="5095" ht="12">
      <c r="Q5095" s="56"/>
    </row>
    <row r="5096" ht="12">
      <c r="Q5096" s="56"/>
    </row>
    <row r="5097" ht="12">
      <c r="Q5097" s="56"/>
    </row>
    <row r="5098" ht="12">
      <c r="Q5098" s="56"/>
    </row>
    <row r="5099" ht="12">
      <c r="Q5099" s="56"/>
    </row>
    <row r="5100" ht="12">
      <c r="Q5100" s="56"/>
    </row>
    <row r="5101" ht="12">
      <c r="Q5101" s="56"/>
    </row>
    <row r="5102" ht="12">
      <c r="Q5102" s="56"/>
    </row>
    <row r="5103" ht="12">
      <c r="Q5103" s="56"/>
    </row>
    <row r="5104" ht="12">
      <c r="Q5104" s="56"/>
    </row>
    <row r="5105" ht="12">
      <c r="Q5105" s="56"/>
    </row>
    <row r="5106" ht="12">
      <c r="Q5106" s="56"/>
    </row>
    <row r="5107" ht="12">
      <c r="Q5107" s="56"/>
    </row>
    <row r="5108" ht="12">
      <c r="Q5108" s="56"/>
    </row>
    <row r="5109" ht="12">
      <c r="Q5109" s="56"/>
    </row>
    <row r="5110" ht="12">
      <c r="Q5110" s="56"/>
    </row>
    <row r="5111" ht="12">
      <c r="Q5111" s="56"/>
    </row>
    <row r="5112" ht="12">
      <c r="Q5112" s="56"/>
    </row>
    <row r="5113" ht="12">
      <c r="Q5113" s="56"/>
    </row>
    <row r="5114" ht="12">
      <c r="Q5114" s="56"/>
    </row>
    <row r="5115" ht="12">
      <c r="Q5115" s="56"/>
    </row>
    <row r="5116" ht="12">
      <c r="Q5116" s="56"/>
    </row>
    <row r="5117" ht="12">
      <c r="Q5117" s="56"/>
    </row>
    <row r="5118" ht="12">
      <c r="Q5118" s="56"/>
    </row>
    <row r="5119" ht="12">
      <c r="Q5119" s="56"/>
    </row>
    <row r="5120" ht="12">
      <c r="Q5120" s="56"/>
    </row>
    <row r="5121" ht="12">
      <c r="Q5121" s="56"/>
    </row>
    <row r="5122" ht="12">
      <c r="Q5122" s="56"/>
    </row>
    <row r="5123" ht="12">
      <c r="Q5123" s="56"/>
    </row>
    <row r="5124" ht="12">
      <c r="Q5124" s="56"/>
    </row>
    <row r="5125" ht="12">
      <c r="Q5125" s="56"/>
    </row>
    <row r="5126" ht="12">
      <c r="Q5126" s="56"/>
    </row>
    <row r="5127" ht="12">
      <c r="Q5127" s="56"/>
    </row>
    <row r="5128" ht="12">
      <c r="Q5128" s="56"/>
    </row>
    <row r="5129" ht="12">
      <c r="Q5129" s="56"/>
    </row>
    <row r="5130" ht="12">
      <c r="Q5130" s="56"/>
    </row>
    <row r="5131" ht="12">
      <c r="Q5131" s="56"/>
    </row>
    <row r="5132" ht="12">
      <c r="Q5132" s="56"/>
    </row>
    <row r="5133" ht="12">
      <c r="Q5133" s="56"/>
    </row>
    <row r="5134" ht="12">
      <c r="Q5134" s="56"/>
    </row>
    <row r="5135" ht="12">
      <c r="Q5135" s="56"/>
    </row>
    <row r="5136" ht="12">
      <c r="Q5136" s="56"/>
    </row>
    <row r="5137" ht="12">
      <c r="Q5137" s="56"/>
    </row>
    <row r="5138" ht="12">
      <c r="Q5138" s="56"/>
    </row>
    <row r="5139" ht="12">
      <c r="Q5139" s="56"/>
    </row>
    <row r="5140" ht="12">
      <c r="Q5140" s="56"/>
    </row>
    <row r="5141" ht="12">
      <c r="Q5141" s="56"/>
    </row>
    <row r="5142" ht="12">
      <c r="Q5142" s="56"/>
    </row>
    <row r="5143" ht="12">
      <c r="Q5143" s="56"/>
    </row>
    <row r="5144" ht="12">
      <c r="Q5144" s="56"/>
    </row>
    <row r="5145" ht="12">
      <c r="Q5145" s="56"/>
    </row>
    <row r="5146" ht="12">
      <c r="Q5146" s="56"/>
    </row>
    <row r="5147" ht="12">
      <c r="Q5147" s="56"/>
    </row>
    <row r="5148" ht="12">
      <c r="Q5148" s="56"/>
    </row>
    <row r="5149" ht="12">
      <c r="Q5149" s="56"/>
    </row>
    <row r="5150" ht="12">
      <c r="Q5150" s="56"/>
    </row>
    <row r="5151" ht="12">
      <c r="Q5151" s="56"/>
    </row>
    <row r="5152" ht="12">
      <c r="Q5152" s="56"/>
    </row>
    <row r="5153" ht="12">
      <c r="Q5153" s="56"/>
    </row>
    <row r="5154" ht="12">
      <c r="Q5154" s="56"/>
    </row>
    <row r="5155" ht="12">
      <c r="Q5155" s="56"/>
    </row>
    <row r="5156" ht="12">
      <c r="Q5156" s="56"/>
    </row>
    <row r="5157" ht="12">
      <c r="Q5157" s="56"/>
    </row>
    <row r="5158" ht="12">
      <c r="Q5158" s="56"/>
    </row>
    <row r="5159" ht="12">
      <c r="Q5159" s="56"/>
    </row>
    <row r="5160" ht="12">
      <c r="Q5160" s="56"/>
    </row>
    <row r="5161" ht="12">
      <c r="Q5161" s="56"/>
    </row>
    <row r="5162" ht="12">
      <c r="Q5162" s="56"/>
    </row>
    <row r="5163" ht="12">
      <c r="Q5163" s="56"/>
    </row>
    <row r="5164" ht="12">
      <c r="Q5164" s="56"/>
    </row>
    <row r="5165" ht="12">
      <c r="Q5165" s="56"/>
    </row>
    <row r="5166" ht="12">
      <c r="Q5166" s="56"/>
    </row>
    <row r="5167" ht="12">
      <c r="Q5167" s="56"/>
    </row>
    <row r="5168" ht="12">
      <c r="Q5168" s="56"/>
    </row>
    <row r="5169" ht="12">
      <c r="Q5169" s="56"/>
    </row>
    <row r="5170" ht="12">
      <c r="Q5170" s="56"/>
    </row>
    <row r="5171" ht="12">
      <c r="Q5171" s="56"/>
    </row>
    <row r="5172" ht="12">
      <c r="Q5172" s="56"/>
    </row>
    <row r="5173" ht="12">
      <c r="Q5173" s="56"/>
    </row>
    <row r="5174" ht="12">
      <c r="Q5174" s="56"/>
    </row>
    <row r="5175" ht="12">
      <c r="Q5175" s="56"/>
    </row>
    <row r="5176" ht="12">
      <c r="Q5176" s="56"/>
    </row>
    <row r="5177" ht="12">
      <c r="Q5177" s="56"/>
    </row>
    <row r="5178" ht="12">
      <c r="Q5178" s="56"/>
    </row>
    <row r="5179" ht="12">
      <c r="Q5179" s="56"/>
    </row>
    <row r="5180" ht="12">
      <c r="Q5180" s="56"/>
    </row>
    <row r="5181" ht="12">
      <c r="Q5181" s="56"/>
    </row>
    <row r="5182" ht="12">
      <c r="Q5182" s="56"/>
    </row>
    <row r="5183" ht="12">
      <c r="Q5183" s="56"/>
    </row>
    <row r="5184" ht="12">
      <c r="Q5184" s="56"/>
    </row>
    <row r="5185" ht="12">
      <c r="Q5185" s="56"/>
    </row>
    <row r="5186" ht="12">
      <c r="Q5186" s="56"/>
    </row>
    <row r="5187" ht="12">
      <c r="Q5187" s="56"/>
    </row>
    <row r="5188" ht="12">
      <c r="Q5188" s="56"/>
    </row>
    <row r="5189" ht="12">
      <c r="Q5189" s="56"/>
    </row>
    <row r="5190" ht="12">
      <c r="Q5190" s="56"/>
    </row>
    <row r="5191" ht="12">
      <c r="Q5191" s="56"/>
    </row>
    <row r="5192" ht="12">
      <c r="Q5192" s="56"/>
    </row>
    <row r="5193" ht="12">
      <c r="Q5193" s="56"/>
    </row>
    <row r="5194" ht="12">
      <c r="Q5194" s="56"/>
    </row>
    <row r="5195" ht="12">
      <c r="Q5195" s="56"/>
    </row>
    <row r="5196" ht="12">
      <c r="Q5196" s="56"/>
    </row>
    <row r="5197" ht="12">
      <c r="Q5197" s="56"/>
    </row>
    <row r="5198" ht="12">
      <c r="Q5198" s="56"/>
    </row>
    <row r="5199" ht="12">
      <c r="Q5199" s="56"/>
    </row>
    <row r="5200" ht="12">
      <c r="Q5200" s="56"/>
    </row>
    <row r="5201" ht="12">
      <c r="Q5201" s="56"/>
    </row>
    <row r="5202" ht="12">
      <c r="Q5202" s="56"/>
    </row>
    <row r="5203" ht="12">
      <c r="Q5203" s="56"/>
    </row>
    <row r="5204" ht="12">
      <c r="Q5204" s="56"/>
    </row>
    <row r="5205" ht="12">
      <c r="Q5205" s="56"/>
    </row>
    <row r="5206" ht="12">
      <c r="Q5206" s="56"/>
    </row>
    <row r="5207" ht="12">
      <c r="Q5207" s="56"/>
    </row>
    <row r="5208" ht="12">
      <c r="Q5208" s="56"/>
    </row>
    <row r="5209" ht="12">
      <c r="Q5209" s="56"/>
    </row>
    <row r="5210" ht="12">
      <c r="Q5210" s="56"/>
    </row>
    <row r="5211" ht="12">
      <c r="Q5211" s="56"/>
    </row>
    <row r="5212" ht="12">
      <c r="Q5212" s="56"/>
    </row>
    <row r="5213" ht="12">
      <c r="Q5213" s="56"/>
    </row>
    <row r="5214" ht="12">
      <c r="Q5214" s="56"/>
    </row>
    <row r="5215" ht="12">
      <c r="Q5215" s="56"/>
    </row>
    <row r="5216" ht="12">
      <c r="Q5216" s="56"/>
    </row>
    <row r="5217" ht="12">
      <c r="Q5217" s="56"/>
    </row>
    <row r="5218" ht="12">
      <c r="Q5218" s="56"/>
    </row>
    <row r="5219" ht="12">
      <c r="Q5219" s="56"/>
    </row>
    <row r="5220" ht="12">
      <c r="Q5220" s="56"/>
    </row>
    <row r="5221" ht="12">
      <c r="Q5221" s="56"/>
    </row>
    <row r="5222" ht="12">
      <c r="Q5222" s="56"/>
    </row>
    <row r="5223" ht="12">
      <c r="Q5223" s="56"/>
    </row>
    <row r="5224" ht="12">
      <c r="Q5224" s="56"/>
    </row>
    <row r="5225" ht="12">
      <c r="Q5225" s="56"/>
    </row>
    <row r="5226" ht="12">
      <c r="Q5226" s="56"/>
    </row>
    <row r="5227" ht="12">
      <c r="Q5227" s="56"/>
    </row>
    <row r="5228" ht="12">
      <c r="Q5228" s="56"/>
    </row>
    <row r="5229" ht="12">
      <c r="Q5229" s="56"/>
    </row>
    <row r="5230" ht="12">
      <c r="Q5230" s="56"/>
    </row>
    <row r="5231" ht="12">
      <c r="Q5231" s="56"/>
    </row>
    <row r="5232" ht="12">
      <c r="Q5232" s="56"/>
    </row>
    <row r="5233" ht="12">
      <c r="Q5233" s="56"/>
    </row>
    <row r="5234" ht="12">
      <c r="Q5234" s="56"/>
    </row>
    <row r="5235" ht="12">
      <c r="Q5235" s="56"/>
    </row>
    <row r="5236" ht="12">
      <c r="Q5236" s="56"/>
    </row>
    <row r="5237" ht="12">
      <c r="Q5237" s="56"/>
    </row>
    <row r="5238" ht="12">
      <c r="Q5238" s="56"/>
    </row>
    <row r="5239" ht="12">
      <c r="Q5239" s="56"/>
    </row>
    <row r="5240" ht="12">
      <c r="Q5240" s="56"/>
    </row>
    <row r="5241" ht="12">
      <c r="Q5241" s="56"/>
    </row>
    <row r="5242" ht="12">
      <c r="Q5242" s="56"/>
    </row>
    <row r="5243" ht="12">
      <c r="Q5243" s="56"/>
    </row>
    <row r="5244" ht="12">
      <c r="Q5244" s="56"/>
    </row>
    <row r="5245" ht="12">
      <c r="Q5245" s="56"/>
    </row>
    <row r="5246" ht="12">
      <c r="Q5246" s="56"/>
    </row>
    <row r="5247" ht="12">
      <c r="Q5247" s="56"/>
    </row>
    <row r="5248" ht="12">
      <c r="Q5248" s="56"/>
    </row>
    <row r="5249" ht="12">
      <c r="Q5249" s="56"/>
    </row>
    <row r="5250" ht="12">
      <c r="Q5250" s="56"/>
    </row>
    <row r="5251" ht="12">
      <c r="Q5251" s="56"/>
    </row>
    <row r="5252" ht="12">
      <c r="Q5252" s="56"/>
    </row>
    <row r="5253" ht="12">
      <c r="Q5253" s="56"/>
    </row>
    <row r="5254" ht="12">
      <c r="Q5254" s="56"/>
    </row>
    <row r="5255" ht="12">
      <c r="Q5255" s="56"/>
    </row>
    <row r="5256" ht="12">
      <c r="Q5256" s="56"/>
    </row>
    <row r="5257" ht="12">
      <c r="Q5257" s="56"/>
    </row>
    <row r="5258" ht="12">
      <c r="Q5258" s="56"/>
    </row>
    <row r="5259" ht="12">
      <c r="Q5259" s="56"/>
    </row>
    <row r="5260" ht="12">
      <c r="Q5260" s="56"/>
    </row>
    <row r="5261" ht="12">
      <c r="Q5261" s="56"/>
    </row>
    <row r="5262" ht="12">
      <c r="Q5262" s="56"/>
    </row>
    <row r="5263" ht="12">
      <c r="Q5263" s="56"/>
    </row>
    <row r="5264" ht="12">
      <c r="Q5264" s="56"/>
    </row>
    <row r="5265" ht="12">
      <c r="Q5265" s="56"/>
    </row>
    <row r="5266" ht="12">
      <c r="Q5266" s="56"/>
    </row>
    <row r="5267" ht="12">
      <c r="Q5267" s="56"/>
    </row>
    <row r="5268" ht="12">
      <c r="Q5268" s="56"/>
    </row>
    <row r="5269" ht="12">
      <c r="Q5269" s="56"/>
    </row>
    <row r="5270" ht="12">
      <c r="Q5270" s="56"/>
    </row>
    <row r="5271" ht="12">
      <c r="Q5271" s="56"/>
    </row>
    <row r="5272" ht="12">
      <c r="Q5272" s="56"/>
    </row>
    <row r="5273" ht="12">
      <c r="Q5273" s="56"/>
    </row>
    <row r="5274" ht="12">
      <c r="Q5274" s="56"/>
    </row>
    <row r="5275" ht="12">
      <c r="Q5275" s="56"/>
    </row>
    <row r="5276" ht="12">
      <c r="Q5276" s="56"/>
    </row>
    <row r="5277" ht="12">
      <c r="Q5277" s="56"/>
    </row>
    <row r="5278" ht="12">
      <c r="Q5278" s="56"/>
    </row>
    <row r="5279" ht="12">
      <c r="Q5279" s="56"/>
    </row>
    <row r="5280" ht="12">
      <c r="Q5280" s="56"/>
    </row>
    <row r="5281" ht="12">
      <c r="Q5281" s="56"/>
    </row>
    <row r="5282" ht="12">
      <c r="Q5282" s="56"/>
    </row>
    <row r="5283" ht="12">
      <c r="Q5283" s="56"/>
    </row>
    <row r="5284" ht="12">
      <c r="Q5284" s="56"/>
    </row>
    <row r="5285" ht="12">
      <c r="Q5285" s="56"/>
    </row>
    <row r="5286" ht="12">
      <c r="Q5286" s="56"/>
    </row>
    <row r="5287" ht="12">
      <c r="Q5287" s="56"/>
    </row>
    <row r="5288" ht="12">
      <c r="Q5288" s="56"/>
    </row>
    <row r="5289" ht="12">
      <c r="Q5289" s="56"/>
    </row>
    <row r="5290" ht="12">
      <c r="Q5290" s="56"/>
    </row>
    <row r="5291" ht="12">
      <c r="Q5291" s="56"/>
    </row>
    <row r="5292" ht="12">
      <c r="Q5292" s="56"/>
    </row>
    <row r="5293" ht="12">
      <c r="Q5293" s="56"/>
    </row>
    <row r="5294" ht="12">
      <c r="Q5294" s="56"/>
    </row>
    <row r="5295" ht="12">
      <c r="Q5295" s="56"/>
    </row>
    <row r="5296" ht="12">
      <c r="Q5296" s="56"/>
    </row>
    <row r="5297" ht="12">
      <c r="Q5297" s="56"/>
    </row>
    <row r="5298" ht="12">
      <c r="Q5298" s="56"/>
    </row>
    <row r="5299" ht="12">
      <c r="Q5299" s="56"/>
    </row>
    <row r="5300" ht="12">
      <c r="Q5300" s="56"/>
    </row>
    <row r="5301" ht="12">
      <c r="Q5301" s="56"/>
    </row>
    <row r="5302" ht="12">
      <c r="Q5302" s="56"/>
    </row>
    <row r="5303" ht="12">
      <c r="Q5303" s="56"/>
    </row>
    <row r="5304" ht="12">
      <c r="Q5304" s="56"/>
    </row>
    <row r="5305" ht="12">
      <c r="Q5305" s="56"/>
    </row>
    <row r="5306" ht="12">
      <c r="Q5306" s="56"/>
    </row>
    <row r="5307" ht="12">
      <c r="Q5307" s="56"/>
    </row>
    <row r="5308" ht="12">
      <c r="Q5308" s="56"/>
    </row>
    <row r="5309" ht="12">
      <c r="Q5309" s="56"/>
    </row>
    <row r="5310" ht="12">
      <c r="Q5310" s="56"/>
    </row>
    <row r="5311" ht="12">
      <c r="Q5311" s="56"/>
    </row>
    <row r="5312" ht="12">
      <c r="Q5312" s="56"/>
    </row>
    <row r="5313" ht="12">
      <c r="Q5313" s="56"/>
    </row>
    <row r="5314" ht="12">
      <c r="Q5314" s="56"/>
    </row>
    <row r="5315" ht="12">
      <c r="Q5315" s="56"/>
    </row>
    <row r="5316" ht="12">
      <c r="Q5316" s="56"/>
    </row>
    <row r="5317" ht="12">
      <c r="Q5317" s="56"/>
    </row>
    <row r="5318" ht="12">
      <c r="Q5318" s="56"/>
    </row>
    <row r="5319" ht="12">
      <c r="Q5319" s="56"/>
    </row>
    <row r="5320" ht="12">
      <c r="Q5320" s="56"/>
    </row>
    <row r="5321" ht="12">
      <c r="Q5321" s="56"/>
    </row>
    <row r="5322" ht="12">
      <c r="Q5322" s="56"/>
    </row>
    <row r="5323" ht="12">
      <c r="Q5323" s="56"/>
    </row>
    <row r="5324" ht="12">
      <c r="Q5324" s="56"/>
    </row>
    <row r="5325" ht="12">
      <c r="Q5325" s="56"/>
    </row>
    <row r="5326" ht="12">
      <c r="Q5326" s="56"/>
    </row>
    <row r="5327" ht="12">
      <c r="Q5327" s="56"/>
    </row>
    <row r="5328" ht="12">
      <c r="Q5328" s="56"/>
    </row>
    <row r="5329" ht="12">
      <c r="Q5329" s="56"/>
    </row>
    <row r="5330" ht="12">
      <c r="Q5330" s="56"/>
    </row>
    <row r="5331" ht="12">
      <c r="Q5331" s="56"/>
    </row>
    <row r="5332" ht="12">
      <c r="Q5332" s="56"/>
    </row>
    <row r="5333" ht="12">
      <c r="Q5333" s="56"/>
    </row>
    <row r="5334" ht="12">
      <c r="Q5334" s="56"/>
    </row>
    <row r="5335" ht="12">
      <c r="Q5335" s="56"/>
    </row>
    <row r="5336" ht="12">
      <c r="Q5336" s="56"/>
    </row>
    <row r="5337" ht="12">
      <c r="Q5337" s="56"/>
    </row>
    <row r="5338" ht="12">
      <c r="Q5338" s="56"/>
    </row>
    <row r="5339" ht="12">
      <c r="Q5339" s="56"/>
    </row>
    <row r="5340" ht="12">
      <c r="Q5340" s="56"/>
    </row>
    <row r="5341" ht="12">
      <c r="Q5341" s="56"/>
    </row>
    <row r="5342" ht="12">
      <c r="Q5342" s="56"/>
    </row>
    <row r="5343" ht="12">
      <c r="Q5343" s="56"/>
    </row>
    <row r="5344" ht="12">
      <c r="Q5344" s="56"/>
    </row>
    <row r="5345" ht="12">
      <c r="Q5345" s="56"/>
    </row>
    <row r="5346" ht="12">
      <c r="Q5346" s="56"/>
    </row>
    <row r="5347" ht="12">
      <c r="Q5347" s="56"/>
    </row>
    <row r="5348" ht="12">
      <c r="Q5348" s="56"/>
    </row>
    <row r="5349" ht="12">
      <c r="Q5349" s="56"/>
    </row>
    <row r="5350" ht="12">
      <c r="Q5350" s="56"/>
    </row>
    <row r="5351" ht="12">
      <c r="Q5351" s="56"/>
    </row>
    <row r="5352" ht="12">
      <c r="Q5352" s="56"/>
    </row>
    <row r="5353" ht="12">
      <c r="Q5353" s="56"/>
    </row>
    <row r="5354" ht="12">
      <c r="Q5354" s="56"/>
    </row>
    <row r="5355" ht="12">
      <c r="Q5355" s="56"/>
    </row>
    <row r="5356" ht="12">
      <c r="Q5356" s="56"/>
    </row>
    <row r="5357" ht="12">
      <c r="Q5357" s="56"/>
    </row>
    <row r="5358" ht="12">
      <c r="Q5358" s="56"/>
    </row>
    <row r="5359" ht="12">
      <c r="Q5359" s="56"/>
    </row>
    <row r="5360" ht="12">
      <c r="Q5360" s="56"/>
    </row>
    <row r="5361" ht="12">
      <c r="Q5361" s="56"/>
    </row>
    <row r="5362" ht="12">
      <c r="Q5362" s="56"/>
    </row>
    <row r="5363" ht="12">
      <c r="Q5363" s="56"/>
    </row>
    <row r="5364" ht="12">
      <c r="Q5364" s="56"/>
    </row>
    <row r="5365" ht="12">
      <c r="Q5365" s="56"/>
    </row>
    <row r="5366" ht="12">
      <c r="Q5366" s="56"/>
    </row>
    <row r="5367" ht="12">
      <c r="Q5367" s="56"/>
    </row>
    <row r="5368" ht="12">
      <c r="Q5368" s="56"/>
    </row>
    <row r="5369" ht="12">
      <c r="Q5369" s="56"/>
    </row>
    <row r="5370" ht="12">
      <c r="Q5370" s="56"/>
    </row>
    <row r="5371" ht="12">
      <c r="Q5371" s="56"/>
    </row>
    <row r="5372" ht="12">
      <c r="Q5372" s="56"/>
    </row>
    <row r="5373" ht="12">
      <c r="Q5373" s="56"/>
    </row>
    <row r="5374" ht="12">
      <c r="Q5374" s="56"/>
    </row>
    <row r="5375" ht="12">
      <c r="Q5375" s="56"/>
    </row>
    <row r="5376" ht="12">
      <c r="Q5376" s="56"/>
    </row>
    <row r="5377" ht="12">
      <c r="Q5377" s="56"/>
    </row>
    <row r="5378" ht="12">
      <c r="Q5378" s="56"/>
    </row>
    <row r="5379" ht="12">
      <c r="Q5379" s="56"/>
    </row>
    <row r="5380" ht="12">
      <c r="Q5380" s="56"/>
    </row>
    <row r="5381" ht="12">
      <c r="Q5381" s="56"/>
    </row>
    <row r="5382" ht="12">
      <c r="Q5382" s="56"/>
    </row>
    <row r="5383" ht="12">
      <c r="Q5383" s="56"/>
    </row>
    <row r="5384" ht="12">
      <c r="Q5384" s="56"/>
    </row>
    <row r="5385" ht="12">
      <c r="Q5385" s="56"/>
    </row>
    <row r="5386" ht="12">
      <c r="Q5386" s="56"/>
    </row>
    <row r="5387" ht="12">
      <c r="Q5387" s="56"/>
    </row>
    <row r="5388" ht="12">
      <c r="Q5388" s="56"/>
    </row>
    <row r="5389" ht="12">
      <c r="Q5389" s="56"/>
    </row>
    <row r="5390" ht="12">
      <c r="Q5390" s="56"/>
    </row>
    <row r="5391" ht="12">
      <c r="Q5391" s="56"/>
    </row>
    <row r="5392" ht="12">
      <c r="Q5392" s="56"/>
    </row>
    <row r="5393" ht="12">
      <c r="Q5393" s="56"/>
    </row>
    <row r="5394" ht="12">
      <c r="Q5394" s="56"/>
    </row>
    <row r="5395" ht="12">
      <c r="Q5395" s="56"/>
    </row>
    <row r="5396" ht="12">
      <c r="Q5396" s="56"/>
    </row>
    <row r="5397" ht="12">
      <c r="Q5397" s="56"/>
    </row>
    <row r="5398" ht="12">
      <c r="Q5398" s="56"/>
    </row>
    <row r="5399" ht="12">
      <c r="Q5399" s="56"/>
    </row>
    <row r="5400" ht="12">
      <c r="Q5400" s="56"/>
    </row>
    <row r="5401" ht="12">
      <c r="Q5401" s="56"/>
    </row>
    <row r="5402" ht="12">
      <c r="Q5402" s="56"/>
    </row>
    <row r="5403" ht="12">
      <c r="Q5403" s="56"/>
    </row>
    <row r="5404" ht="12">
      <c r="Q5404" s="56"/>
    </row>
    <row r="5405" ht="12">
      <c r="Q5405" s="56"/>
    </row>
    <row r="5406" ht="12">
      <c r="Q5406" s="56"/>
    </row>
    <row r="5407" ht="12">
      <c r="Q5407" s="56"/>
    </row>
    <row r="5408" ht="12">
      <c r="Q5408" s="56"/>
    </row>
    <row r="5409" ht="12">
      <c r="Q5409" s="56"/>
    </row>
    <row r="5410" ht="12">
      <c r="Q5410" s="56"/>
    </row>
    <row r="5411" ht="12">
      <c r="Q5411" s="56"/>
    </row>
    <row r="5412" ht="12">
      <c r="Q5412" s="56"/>
    </row>
    <row r="5413" ht="12">
      <c r="Q5413" s="56"/>
    </row>
    <row r="5414" ht="12">
      <c r="Q5414" s="56"/>
    </row>
    <row r="5415" ht="12">
      <c r="Q5415" s="56"/>
    </row>
    <row r="5416" ht="12">
      <c r="Q5416" s="56"/>
    </row>
    <row r="5417" ht="12">
      <c r="Q5417" s="56"/>
    </row>
    <row r="5418" ht="12">
      <c r="Q5418" s="56"/>
    </row>
    <row r="5419" ht="12">
      <c r="Q5419" s="56"/>
    </row>
    <row r="5420" ht="12">
      <c r="Q5420" s="56"/>
    </row>
    <row r="5421" ht="12">
      <c r="Q5421" s="56"/>
    </row>
    <row r="5422" ht="12">
      <c r="Q5422" s="56"/>
    </row>
    <row r="5423" ht="12">
      <c r="Q5423" s="56"/>
    </row>
    <row r="5424" ht="12">
      <c r="Q5424" s="56"/>
    </row>
    <row r="5425" ht="12">
      <c r="Q5425" s="56"/>
    </row>
    <row r="5426" ht="12">
      <c r="Q5426" s="56"/>
    </row>
    <row r="5427" ht="12">
      <c r="Q5427" s="56"/>
    </row>
    <row r="5428" ht="12">
      <c r="Q5428" s="56"/>
    </row>
    <row r="5429" ht="12">
      <c r="Q5429" s="56"/>
    </row>
    <row r="5430" ht="12">
      <c r="Q5430" s="56"/>
    </row>
    <row r="5431" ht="12">
      <c r="Q5431" s="56"/>
    </row>
    <row r="5432" ht="12">
      <c r="Q5432" s="56"/>
    </row>
    <row r="5433" ht="12">
      <c r="Q5433" s="56"/>
    </row>
    <row r="5434" ht="12">
      <c r="Q5434" s="56"/>
    </row>
    <row r="5435" ht="12">
      <c r="Q5435" s="56"/>
    </row>
    <row r="5436" ht="12">
      <c r="Q5436" s="56"/>
    </row>
    <row r="5437" ht="12">
      <c r="Q5437" s="56"/>
    </row>
    <row r="5438" ht="12">
      <c r="Q5438" s="56"/>
    </row>
    <row r="5439" ht="12">
      <c r="Q5439" s="56"/>
    </row>
    <row r="5440" ht="12">
      <c r="Q5440" s="56"/>
    </row>
    <row r="5441" ht="12">
      <c r="Q5441" s="56"/>
    </row>
    <row r="5442" ht="12">
      <c r="Q5442" s="56"/>
    </row>
    <row r="5443" ht="12">
      <c r="Q5443" s="56"/>
    </row>
    <row r="5444" ht="12">
      <c r="Q5444" s="56"/>
    </row>
    <row r="5445" ht="12">
      <c r="Q5445" s="56"/>
    </row>
    <row r="5446" ht="12">
      <c r="Q5446" s="56"/>
    </row>
    <row r="5447" ht="12">
      <c r="Q5447" s="56"/>
    </row>
    <row r="5448" ht="12">
      <c r="Q5448" s="56"/>
    </row>
    <row r="5449" ht="12">
      <c r="Q5449" s="56"/>
    </row>
    <row r="5450" ht="12">
      <c r="Q5450" s="56"/>
    </row>
    <row r="5451" ht="12">
      <c r="Q5451" s="56"/>
    </row>
    <row r="5452" ht="12">
      <c r="Q5452" s="56"/>
    </row>
    <row r="5453" ht="12">
      <c r="Q5453" s="56"/>
    </row>
    <row r="5454" ht="12">
      <c r="Q5454" s="56"/>
    </row>
    <row r="5455" ht="12">
      <c r="Q5455" s="56"/>
    </row>
    <row r="5456" ht="12">
      <c r="Q5456" s="56"/>
    </row>
    <row r="5457" ht="12">
      <c r="Q5457" s="56"/>
    </row>
    <row r="5458" ht="12">
      <c r="Q5458" s="56"/>
    </row>
    <row r="5459" ht="12">
      <c r="Q5459" s="56"/>
    </row>
    <row r="5460" ht="12">
      <c r="Q5460" s="56"/>
    </row>
    <row r="5461" ht="12">
      <c r="Q5461" s="56"/>
    </row>
    <row r="5462" ht="12">
      <c r="Q5462" s="56"/>
    </row>
    <row r="5463" ht="12">
      <c r="Q5463" s="56"/>
    </row>
    <row r="5464" ht="12">
      <c r="Q5464" s="56"/>
    </row>
    <row r="5465" ht="12">
      <c r="Q5465" s="56"/>
    </row>
    <row r="5466" ht="12">
      <c r="Q5466" s="56"/>
    </row>
    <row r="5467" ht="12">
      <c r="Q5467" s="56"/>
    </row>
    <row r="5468" ht="12">
      <c r="Q5468" s="56"/>
    </row>
    <row r="5469" ht="12">
      <c r="Q5469" s="56"/>
    </row>
    <row r="5470" ht="12">
      <c r="Q5470" s="56"/>
    </row>
    <row r="5471" ht="12">
      <c r="Q5471" s="56"/>
    </row>
    <row r="5472" ht="12">
      <c r="Q5472" s="56"/>
    </row>
    <row r="5473" ht="12">
      <c r="Q5473" s="56"/>
    </row>
    <row r="5474" ht="12">
      <c r="Q5474" s="56"/>
    </row>
    <row r="5475" ht="12">
      <c r="Q5475" s="56"/>
    </row>
    <row r="5476" ht="12">
      <c r="Q5476" s="56"/>
    </row>
    <row r="5477" ht="12">
      <c r="Q5477" s="56"/>
    </row>
    <row r="5478" ht="12">
      <c r="Q5478" s="56"/>
    </row>
    <row r="5479" ht="12">
      <c r="Q5479" s="56"/>
    </row>
    <row r="5480" ht="12">
      <c r="Q5480" s="56"/>
    </row>
    <row r="5481" ht="12">
      <c r="Q5481" s="56"/>
    </row>
    <row r="5482" ht="12">
      <c r="Q5482" s="56"/>
    </row>
    <row r="5483" ht="12">
      <c r="Q5483" s="56"/>
    </row>
    <row r="5484" ht="12">
      <c r="Q5484" s="56"/>
    </row>
    <row r="5485" ht="12">
      <c r="Q5485" s="56"/>
    </row>
    <row r="5486" ht="12">
      <c r="Q5486" s="56"/>
    </row>
    <row r="5487" ht="12">
      <c r="Q5487" s="56"/>
    </row>
    <row r="5488" ht="12">
      <c r="Q5488" s="56"/>
    </row>
    <row r="5489" ht="12">
      <c r="Q5489" s="56"/>
    </row>
    <row r="5490" ht="12">
      <c r="Q5490" s="56"/>
    </row>
    <row r="5491" ht="12">
      <c r="Q5491" s="56"/>
    </row>
    <row r="5492" ht="12">
      <c r="Q5492" s="56"/>
    </row>
    <row r="5493" ht="12">
      <c r="Q5493" s="56"/>
    </row>
    <row r="5494" ht="12">
      <c r="Q5494" s="56"/>
    </row>
    <row r="5495" ht="12">
      <c r="Q5495" s="56"/>
    </row>
    <row r="5496" ht="12">
      <c r="Q5496" s="56"/>
    </row>
    <row r="5497" ht="12">
      <c r="Q5497" s="56"/>
    </row>
    <row r="5498" ht="12">
      <c r="Q5498" s="56"/>
    </row>
    <row r="5499" ht="12">
      <c r="Q5499" s="56"/>
    </row>
    <row r="5500" ht="12">
      <c r="Q5500" s="56"/>
    </row>
    <row r="5501" ht="12">
      <c r="Q5501" s="56"/>
    </row>
    <row r="5502" ht="12">
      <c r="Q5502" s="56"/>
    </row>
    <row r="5503" ht="12">
      <c r="Q5503" s="56"/>
    </row>
    <row r="5504" ht="12">
      <c r="Q5504" s="56"/>
    </row>
    <row r="5505" ht="12">
      <c r="Q5505" s="56"/>
    </row>
    <row r="5506" ht="12">
      <c r="Q5506" s="56"/>
    </row>
    <row r="5507" ht="12">
      <c r="Q5507" s="56"/>
    </row>
    <row r="5508" ht="12">
      <c r="Q5508" s="56"/>
    </row>
    <row r="5509" ht="12">
      <c r="Q5509" s="56"/>
    </row>
    <row r="5510" ht="12">
      <c r="Q5510" s="56"/>
    </row>
    <row r="5511" ht="12">
      <c r="Q5511" s="56"/>
    </row>
    <row r="5512" ht="12">
      <c r="Q5512" s="56"/>
    </row>
    <row r="5513" ht="12">
      <c r="Q5513" s="56"/>
    </row>
    <row r="5514" ht="12">
      <c r="Q5514" s="56"/>
    </row>
    <row r="5515" ht="12">
      <c r="Q5515" s="56"/>
    </row>
    <row r="5516" ht="12">
      <c r="Q5516" s="56"/>
    </row>
    <row r="5517" ht="12">
      <c r="Q5517" s="56"/>
    </row>
    <row r="5518" ht="12">
      <c r="Q5518" s="56"/>
    </row>
    <row r="5519" ht="12">
      <c r="Q5519" s="56"/>
    </row>
    <row r="5520" ht="12">
      <c r="Q5520" s="56"/>
    </row>
    <row r="5521" ht="12">
      <c r="Q5521" s="56"/>
    </row>
    <row r="5522" ht="12">
      <c r="Q5522" s="56"/>
    </row>
    <row r="5523" ht="12">
      <c r="Q5523" s="56"/>
    </row>
    <row r="5524" ht="12">
      <c r="Q5524" s="56"/>
    </row>
    <row r="5525" ht="12">
      <c r="Q5525" s="56"/>
    </row>
    <row r="5526" ht="12">
      <c r="Q5526" s="56"/>
    </row>
    <row r="5527" ht="12">
      <c r="Q5527" s="56"/>
    </row>
    <row r="5528" ht="12">
      <c r="Q5528" s="56"/>
    </row>
    <row r="5529" ht="12">
      <c r="Q5529" s="56"/>
    </row>
    <row r="5530" ht="12">
      <c r="Q5530" s="56"/>
    </row>
    <row r="5531" ht="12">
      <c r="Q5531" s="56"/>
    </row>
    <row r="5532" ht="12">
      <c r="Q5532" s="56"/>
    </row>
    <row r="5533" ht="12">
      <c r="Q5533" s="56"/>
    </row>
    <row r="5534" ht="12">
      <c r="Q5534" s="56"/>
    </row>
    <row r="5535" ht="12">
      <c r="Q5535" s="56"/>
    </row>
    <row r="5536" ht="12">
      <c r="Q5536" s="56"/>
    </row>
    <row r="5537" ht="12">
      <c r="Q5537" s="56"/>
    </row>
    <row r="5538" ht="12">
      <c r="Q5538" s="56"/>
    </row>
    <row r="5539" ht="12">
      <c r="Q5539" s="56"/>
    </row>
    <row r="5540" ht="12">
      <c r="Q5540" s="56"/>
    </row>
    <row r="5541" ht="12">
      <c r="Q5541" s="56"/>
    </row>
    <row r="5542" ht="12">
      <c r="Q5542" s="56"/>
    </row>
    <row r="5543" ht="12">
      <c r="Q5543" s="56"/>
    </row>
    <row r="5544" ht="12">
      <c r="Q5544" s="56"/>
    </row>
    <row r="5545" ht="12">
      <c r="Q5545" s="56"/>
    </row>
    <row r="5546" ht="12">
      <c r="Q5546" s="56"/>
    </row>
    <row r="5547" ht="12">
      <c r="Q5547" s="56"/>
    </row>
    <row r="5548" ht="12">
      <c r="Q5548" s="56"/>
    </row>
    <row r="5549" ht="12">
      <c r="Q5549" s="56"/>
    </row>
    <row r="5550" ht="12">
      <c r="Q5550" s="56"/>
    </row>
    <row r="5551" ht="12">
      <c r="Q5551" s="56"/>
    </row>
    <row r="5552" ht="12">
      <c r="Q5552" s="56"/>
    </row>
    <row r="5553" ht="12">
      <c r="Q5553" s="56"/>
    </row>
    <row r="5554" ht="12">
      <c r="Q5554" s="56"/>
    </row>
    <row r="5555" ht="12">
      <c r="Q5555" s="56"/>
    </row>
    <row r="5556" ht="12">
      <c r="Q5556" s="56"/>
    </row>
    <row r="5557" ht="12">
      <c r="Q5557" s="56"/>
    </row>
    <row r="5558" ht="12">
      <c r="Q5558" s="56"/>
    </row>
    <row r="5559" ht="12">
      <c r="Q5559" s="56"/>
    </row>
    <row r="5560" ht="12">
      <c r="Q5560" s="56"/>
    </row>
    <row r="5561" ht="12">
      <c r="Q5561" s="56"/>
    </row>
    <row r="5562" ht="12">
      <c r="Q5562" s="56"/>
    </row>
    <row r="5563" ht="12">
      <c r="Q5563" s="56"/>
    </row>
    <row r="5564" ht="12">
      <c r="Q5564" s="56"/>
    </row>
    <row r="5565" ht="12">
      <c r="Q5565" s="56"/>
    </row>
    <row r="5566" ht="12">
      <c r="Q5566" s="56"/>
    </row>
    <row r="5567" ht="12">
      <c r="Q5567" s="56"/>
    </row>
    <row r="5568" ht="12">
      <c r="Q5568" s="56"/>
    </row>
    <row r="5569" ht="12">
      <c r="Q5569" s="56"/>
    </row>
    <row r="5570" ht="12">
      <c r="Q5570" s="56"/>
    </row>
    <row r="5571" ht="12">
      <c r="Q5571" s="56"/>
    </row>
    <row r="5572" ht="12">
      <c r="Q5572" s="56"/>
    </row>
    <row r="5573" ht="12">
      <c r="Q5573" s="56"/>
    </row>
    <row r="5574" ht="12">
      <c r="Q5574" s="56"/>
    </row>
    <row r="5575" ht="12">
      <c r="Q5575" s="56"/>
    </row>
    <row r="5576" ht="12">
      <c r="Q5576" s="56"/>
    </row>
    <row r="5577" ht="12">
      <c r="Q5577" s="56"/>
    </row>
    <row r="5578" ht="12">
      <c r="Q5578" s="56"/>
    </row>
    <row r="5579" ht="12">
      <c r="Q5579" s="56"/>
    </row>
    <row r="5580" ht="12">
      <c r="Q5580" s="56"/>
    </row>
    <row r="5581" ht="12">
      <c r="Q5581" s="56"/>
    </row>
    <row r="5582" ht="12">
      <c r="Q5582" s="56"/>
    </row>
    <row r="5583" ht="12">
      <c r="Q5583" s="56"/>
    </row>
    <row r="5584" ht="12">
      <c r="Q5584" s="56"/>
    </row>
    <row r="5585" ht="12">
      <c r="Q5585" s="56"/>
    </row>
    <row r="5586" ht="12">
      <c r="Q5586" s="56"/>
    </row>
    <row r="5587" ht="12">
      <c r="Q5587" s="56"/>
    </row>
    <row r="5588" ht="12">
      <c r="Q5588" s="56"/>
    </row>
    <row r="5589" ht="12">
      <c r="Q5589" s="56"/>
    </row>
    <row r="5590" ht="12">
      <c r="Q5590" s="56"/>
    </row>
    <row r="5591" ht="12">
      <c r="Q5591" s="56"/>
    </row>
    <row r="5592" ht="12">
      <c r="Q5592" s="56"/>
    </row>
    <row r="5593" ht="12">
      <c r="Q5593" s="56"/>
    </row>
    <row r="5594" ht="12">
      <c r="Q5594" s="56"/>
    </row>
    <row r="5595" ht="12">
      <c r="Q5595" s="56"/>
    </row>
    <row r="5596" ht="12">
      <c r="Q5596" s="56"/>
    </row>
    <row r="5597" ht="12">
      <c r="Q5597" s="56"/>
    </row>
    <row r="5598" ht="12">
      <c r="Q5598" s="56"/>
    </row>
    <row r="5599" ht="12">
      <c r="Q5599" s="56"/>
    </row>
    <row r="5600" ht="12">
      <c r="Q5600" s="56"/>
    </row>
    <row r="5601" ht="12">
      <c r="Q5601" s="56"/>
    </row>
    <row r="5602" ht="12">
      <c r="Q5602" s="56"/>
    </row>
    <row r="5603" ht="12">
      <c r="Q5603" s="56"/>
    </row>
    <row r="5604" ht="12">
      <c r="Q5604" s="56"/>
    </row>
    <row r="5605" ht="12">
      <c r="Q5605" s="56"/>
    </row>
    <row r="5606" ht="12">
      <c r="Q5606" s="56"/>
    </row>
    <row r="5607" ht="12">
      <c r="Q5607" s="56"/>
    </row>
    <row r="5608" ht="12">
      <c r="Q5608" s="56"/>
    </row>
    <row r="5609" ht="12">
      <c r="Q5609" s="56"/>
    </row>
    <row r="5610" ht="12">
      <c r="Q5610" s="56"/>
    </row>
    <row r="5611" ht="12">
      <c r="Q5611" s="56"/>
    </row>
    <row r="5612" ht="12">
      <c r="Q5612" s="56"/>
    </row>
    <row r="5613" ht="12">
      <c r="Q5613" s="56"/>
    </row>
    <row r="5614" ht="12">
      <c r="Q5614" s="56"/>
    </row>
    <row r="5615" ht="12">
      <c r="Q5615" s="56"/>
    </row>
    <row r="5616" ht="12">
      <c r="Q5616" s="56"/>
    </row>
    <row r="5617" ht="12">
      <c r="Q5617" s="56"/>
    </row>
    <row r="5618" ht="12">
      <c r="Q5618" s="56"/>
    </row>
    <row r="5619" ht="12">
      <c r="Q5619" s="56"/>
    </row>
    <row r="5620" ht="12">
      <c r="Q5620" s="56"/>
    </row>
    <row r="5621" ht="12">
      <c r="Q5621" s="56"/>
    </row>
    <row r="5622" ht="12">
      <c r="Q5622" s="56"/>
    </row>
    <row r="5623" ht="12">
      <c r="Q5623" s="56"/>
    </row>
    <row r="5624" ht="12">
      <c r="Q5624" s="56"/>
    </row>
    <row r="5625" ht="12">
      <c r="Q5625" s="56"/>
    </row>
    <row r="5626" ht="12">
      <c r="Q5626" s="56"/>
    </row>
    <row r="5627" ht="12">
      <c r="Q5627" s="56"/>
    </row>
    <row r="5628" ht="12">
      <c r="Q5628" s="56"/>
    </row>
    <row r="5629" ht="12">
      <c r="Q5629" s="56"/>
    </row>
    <row r="5630" ht="12">
      <c r="Q5630" s="56"/>
    </row>
    <row r="5631" ht="12">
      <c r="Q5631" s="56"/>
    </row>
    <row r="5632" ht="12">
      <c r="Q5632" s="56"/>
    </row>
    <row r="5633" ht="12">
      <c r="Q5633" s="56"/>
    </row>
    <row r="5634" ht="12">
      <c r="Q5634" s="56"/>
    </row>
    <row r="5635" ht="12">
      <c r="Q5635" s="56"/>
    </row>
    <row r="5636" ht="12">
      <c r="Q5636" s="56"/>
    </row>
    <row r="5637" ht="12">
      <c r="Q5637" s="56"/>
    </row>
    <row r="5638" ht="12">
      <c r="Q5638" s="56"/>
    </row>
    <row r="5639" ht="12">
      <c r="Q5639" s="56"/>
    </row>
    <row r="5640" ht="12">
      <c r="Q5640" s="56"/>
    </row>
    <row r="5641" ht="12">
      <c r="Q5641" s="56"/>
    </row>
    <row r="5642" ht="12">
      <c r="Q5642" s="56"/>
    </row>
    <row r="5643" ht="12">
      <c r="Q5643" s="56"/>
    </row>
    <row r="5644" ht="12">
      <c r="Q5644" s="56"/>
    </row>
    <row r="5645" ht="12">
      <c r="Q5645" s="56"/>
    </row>
    <row r="5646" ht="12">
      <c r="Q5646" s="56"/>
    </row>
    <row r="5647" ht="12">
      <c r="Q5647" s="56"/>
    </row>
    <row r="5648" ht="12">
      <c r="Q5648" s="56"/>
    </row>
    <row r="5649" ht="12">
      <c r="Q5649" s="56"/>
    </row>
    <row r="5650" ht="12">
      <c r="Q5650" s="56"/>
    </row>
    <row r="5651" ht="12">
      <c r="Q5651" s="56"/>
    </row>
    <row r="5652" ht="12">
      <c r="Q5652" s="56"/>
    </row>
    <row r="5653" ht="12">
      <c r="Q5653" s="56"/>
    </row>
    <row r="5654" ht="12">
      <c r="Q5654" s="56"/>
    </row>
    <row r="5655" ht="12">
      <c r="Q5655" s="56"/>
    </row>
    <row r="5656" ht="12">
      <c r="Q5656" s="56"/>
    </row>
    <row r="5657" ht="12">
      <c r="Q5657" s="56"/>
    </row>
    <row r="5658" ht="12">
      <c r="Q5658" s="56"/>
    </row>
    <row r="5659" ht="12">
      <c r="Q5659" s="56"/>
    </row>
    <row r="5660" ht="12">
      <c r="Q5660" s="56"/>
    </row>
    <row r="5661" ht="12">
      <c r="Q5661" s="56"/>
    </row>
    <row r="5662" ht="12">
      <c r="Q5662" s="56"/>
    </row>
    <row r="5663" ht="12">
      <c r="Q5663" s="56"/>
    </row>
    <row r="5664" ht="12">
      <c r="Q5664" s="56"/>
    </row>
    <row r="5665" ht="12">
      <c r="Q5665" s="56"/>
    </row>
    <row r="5666" ht="12">
      <c r="Q5666" s="56"/>
    </row>
    <row r="5667" ht="12">
      <c r="Q5667" s="56"/>
    </row>
    <row r="5668" ht="12">
      <c r="Q5668" s="56"/>
    </row>
    <row r="5669" ht="12">
      <c r="Q5669" s="56"/>
    </row>
    <row r="5670" ht="12">
      <c r="Q5670" s="56"/>
    </row>
    <row r="5671" ht="12">
      <c r="Q5671" s="56"/>
    </row>
    <row r="5672" ht="12">
      <c r="Q5672" s="56"/>
    </row>
    <row r="5673" ht="12">
      <c r="Q5673" s="56"/>
    </row>
    <row r="5674" ht="12">
      <c r="Q5674" s="56"/>
    </row>
    <row r="5675" ht="12">
      <c r="Q5675" s="56"/>
    </row>
    <row r="5676" ht="12">
      <c r="Q5676" s="56"/>
    </row>
    <row r="5677" ht="12">
      <c r="Q5677" s="56"/>
    </row>
    <row r="5678" ht="12">
      <c r="Q5678" s="56"/>
    </row>
    <row r="5679" ht="12">
      <c r="Q5679" s="56"/>
    </row>
    <row r="5680" ht="12">
      <c r="Q5680" s="56"/>
    </row>
    <row r="5681" ht="12">
      <c r="Q5681" s="56"/>
    </row>
    <row r="5682" ht="12">
      <c r="Q5682" s="56"/>
    </row>
    <row r="5683" ht="12">
      <c r="Q5683" s="56"/>
    </row>
    <row r="5684" ht="12">
      <c r="Q5684" s="56"/>
    </row>
    <row r="5685" ht="12">
      <c r="Q5685" s="56"/>
    </row>
    <row r="5686" ht="12">
      <c r="Q5686" s="56"/>
    </row>
    <row r="5687" ht="12">
      <c r="Q5687" s="56"/>
    </row>
    <row r="5688" ht="12">
      <c r="Q5688" s="56"/>
    </row>
    <row r="5689" ht="12">
      <c r="Q5689" s="56"/>
    </row>
    <row r="5690" ht="12">
      <c r="Q5690" s="56"/>
    </row>
    <row r="5691" ht="12">
      <c r="Q5691" s="56"/>
    </row>
    <row r="5692" ht="12">
      <c r="Q5692" s="56"/>
    </row>
    <row r="5693" ht="12">
      <c r="Q5693" s="56"/>
    </row>
    <row r="5694" ht="12">
      <c r="Q5694" s="56"/>
    </row>
    <row r="5695" ht="12">
      <c r="Q5695" s="56"/>
    </row>
    <row r="5696" ht="12">
      <c r="Q5696" s="56"/>
    </row>
    <row r="5697" ht="12">
      <c r="Q5697" s="56"/>
    </row>
    <row r="5698" ht="12">
      <c r="Q5698" s="56"/>
    </row>
    <row r="5699" ht="12">
      <c r="Q5699" s="56"/>
    </row>
    <row r="5700" ht="12">
      <c r="Q5700" s="56"/>
    </row>
    <row r="5701" ht="12">
      <c r="Q5701" s="56"/>
    </row>
    <row r="5702" ht="12">
      <c r="Q5702" s="56"/>
    </row>
    <row r="5703" ht="12">
      <c r="Q5703" s="56"/>
    </row>
    <row r="5704" ht="12">
      <c r="Q5704" s="56"/>
    </row>
    <row r="5705" ht="12">
      <c r="Q5705" s="56"/>
    </row>
    <row r="5706" ht="12">
      <c r="Q5706" s="56"/>
    </row>
    <row r="5707" ht="12">
      <c r="Q5707" s="56"/>
    </row>
    <row r="5708" ht="12">
      <c r="Q5708" s="56"/>
    </row>
    <row r="5709" ht="12">
      <c r="Q5709" s="56"/>
    </row>
    <row r="5710" ht="12">
      <c r="Q5710" s="56"/>
    </row>
    <row r="5711" ht="12">
      <c r="Q5711" s="56"/>
    </row>
    <row r="5712" ht="12">
      <c r="Q5712" s="56"/>
    </row>
    <row r="5713" ht="12">
      <c r="Q5713" s="56"/>
    </row>
    <row r="5714" ht="12">
      <c r="Q5714" s="56"/>
    </row>
    <row r="5715" ht="12">
      <c r="Q5715" s="56"/>
    </row>
    <row r="5716" ht="12">
      <c r="Q5716" s="56"/>
    </row>
    <row r="5717" ht="12">
      <c r="Q5717" s="56"/>
    </row>
    <row r="5718" ht="12">
      <c r="Q5718" s="56"/>
    </row>
    <row r="5719" ht="12">
      <c r="Q5719" s="56"/>
    </row>
    <row r="5720" ht="12">
      <c r="Q5720" s="56"/>
    </row>
    <row r="5721" ht="12">
      <c r="Q5721" s="56"/>
    </row>
    <row r="5722" ht="12">
      <c r="Q5722" s="56"/>
    </row>
    <row r="5723" ht="12">
      <c r="Q5723" s="56"/>
    </row>
    <row r="5724" ht="12">
      <c r="Q5724" s="56"/>
    </row>
    <row r="5725" ht="12">
      <c r="Q5725" s="56"/>
    </row>
    <row r="5726" ht="12">
      <c r="Q5726" s="56"/>
    </row>
    <row r="5727" ht="12">
      <c r="Q5727" s="56"/>
    </row>
    <row r="5728" ht="12">
      <c r="Q5728" s="56"/>
    </row>
    <row r="5729" ht="12">
      <c r="Q5729" s="56"/>
    </row>
    <row r="5730" ht="12">
      <c r="Q5730" s="56"/>
    </row>
    <row r="5731" ht="12">
      <c r="Q5731" s="56"/>
    </row>
    <row r="5732" ht="12">
      <c r="Q5732" s="56"/>
    </row>
    <row r="5733" ht="12">
      <c r="Q5733" s="56"/>
    </row>
    <row r="5734" ht="12">
      <c r="Q5734" s="56"/>
    </row>
    <row r="5735" ht="12">
      <c r="Q5735" s="56"/>
    </row>
    <row r="5736" ht="12">
      <c r="Q5736" s="56"/>
    </row>
    <row r="5737" ht="12">
      <c r="Q5737" s="56"/>
    </row>
    <row r="5738" ht="12">
      <c r="Q5738" s="56"/>
    </row>
    <row r="5739" ht="12">
      <c r="Q5739" s="56"/>
    </row>
    <row r="5740" ht="12">
      <c r="Q5740" s="56"/>
    </row>
    <row r="5741" ht="12">
      <c r="Q5741" s="56"/>
    </row>
    <row r="5742" ht="12">
      <c r="Q5742" s="56"/>
    </row>
    <row r="5743" ht="12">
      <c r="Q5743" s="56"/>
    </row>
    <row r="5744" ht="12">
      <c r="Q5744" s="56"/>
    </row>
    <row r="5745" ht="12">
      <c r="Q5745" s="56"/>
    </row>
    <row r="5746" ht="12">
      <c r="Q5746" s="56"/>
    </row>
    <row r="5747" ht="12">
      <c r="Q5747" s="56"/>
    </row>
    <row r="5748" ht="12">
      <c r="Q5748" s="56"/>
    </row>
    <row r="5749" ht="12">
      <c r="Q5749" s="56"/>
    </row>
    <row r="5750" ht="12">
      <c r="Q5750" s="56"/>
    </row>
    <row r="5751" ht="12">
      <c r="Q5751" s="56"/>
    </row>
    <row r="5752" ht="12">
      <c r="Q5752" s="56"/>
    </row>
    <row r="5753" ht="12">
      <c r="Q5753" s="56"/>
    </row>
    <row r="5754" ht="12">
      <c r="Q5754" s="56"/>
    </row>
    <row r="5755" ht="12">
      <c r="Q5755" s="56"/>
    </row>
    <row r="5756" ht="12">
      <c r="Q5756" s="56"/>
    </row>
    <row r="5757" ht="12">
      <c r="Q5757" s="56"/>
    </row>
    <row r="5758" ht="12">
      <c r="Q5758" s="56"/>
    </row>
    <row r="5759" ht="12">
      <c r="Q5759" s="56"/>
    </row>
    <row r="5760" ht="12">
      <c r="Q5760" s="56"/>
    </row>
    <row r="5761" ht="12">
      <c r="Q5761" s="56"/>
    </row>
    <row r="5762" ht="12">
      <c r="Q5762" s="56"/>
    </row>
    <row r="5763" ht="12">
      <c r="Q5763" s="56"/>
    </row>
    <row r="5764" ht="12">
      <c r="Q5764" s="56"/>
    </row>
    <row r="5765" ht="12">
      <c r="Q5765" s="56"/>
    </row>
    <row r="5766" ht="12">
      <c r="Q5766" s="56"/>
    </row>
    <row r="5767" ht="12">
      <c r="Q5767" s="56"/>
    </row>
    <row r="5768" ht="12">
      <c r="Q5768" s="56"/>
    </row>
    <row r="5769" ht="12">
      <c r="Q5769" s="56"/>
    </row>
    <row r="5770" ht="12">
      <c r="Q5770" s="56"/>
    </row>
    <row r="5771" ht="12">
      <c r="Q5771" s="56"/>
    </row>
    <row r="5772" ht="12">
      <c r="Q5772" s="56"/>
    </row>
    <row r="5773" ht="12">
      <c r="Q5773" s="56"/>
    </row>
    <row r="5774" ht="12">
      <c r="Q5774" s="56"/>
    </row>
    <row r="5775" ht="12">
      <c r="Q5775" s="56"/>
    </row>
    <row r="5776" ht="12">
      <c r="Q5776" s="56"/>
    </row>
    <row r="5777" ht="12">
      <c r="Q5777" s="56"/>
    </row>
    <row r="5778" ht="12">
      <c r="Q5778" s="56"/>
    </row>
    <row r="5779" ht="12">
      <c r="Q5779" s="56"/>
    </row>
    <row r="5780" ht="12">
      <c r="Q5780" s="56"/>
    </row>
    <row r="5781" ht="12">
      <c r="Q5781" s="56"/>
    </row>
    <row r="5782" ht="12">
      <c r="Q5782" s="56"/>
    </row>
    <row r="5783" ht="12">
      <c r="Q5783" s="56"/>
    </row>
    <row r="5784" ht="12">
      <c r="Q5784" s="56"/>
    </row>
    <row r="5785" ht="12">
      <c r="Q5785" s="56"/>
    </row>
    <row r="5786" ht="12">
      <c r="Q5786" s="56"/>
    </row>
    <row r="5787" ht="12">
      <c r="Q5787" s="56"/>
    </row>
    <row r="5788" ht="12">
      <c r="Q5788" s="56"/>
    </row>
    <row r="5789" ht="12">
      <c r="Q5789" s="56"/>
    </row>
    <row r="5790" ht="12">
      <c r="Q5790" s="56"/>
    </row>
    <row r="5791" ht="12">
      <c r="Q5791" s="56"/>
    </row>
    <row r="5792" ht="12">
      <c r="Q5792" s="56"/>
    </row>
    <row r="5793" ht="12">
      <c r="Q5793" s="56"/>
    </row>
    <row r="5794" ht="12">
      <c r="Q5794" s="56"/>
    </row>
    <row r="5795" ht="12">
      <c r="Q5795" s="56"/>
    </row>
    <row r="5796" ht="12">
      <c r="Q5796" s="56"/>
    </row>
    <row r="5797" ht="12">
      <c r="Q5797" s="56"/>
    </row>
    <row r="5798" ht="12">
      <c r="Q5798" s="56"/>
    </row>
    <row r="5799" ht="12">
      <c r="Q5799" s="56"/>
    </row>
    <row r="5800" ht="12">
      <c r="Q5800" s="56"/>
    </row>
    <row r="5801" ht="12">
      <c r="Q5801" s="56"/>
    </row>
    <row r="5802" ht="12">
      <c r="Q5802" s="56"/>
    </row>
    <row r="5803" ht="12">
      <c r="Q5803" s="56"/>
    </row>
    <row r="5804" ht="12">
      <c r="Q5804" s="56"/>
    </row>
    <row r="5805" ht="12">
      <c r="Q5805" s="56"/>
    </row>
    <row r="5806" ht="12">
      <c r="Q5806" s="56"/>
    </row>
    <row r="5807" ht="12">
      <c r="Q5807" s="56"/>
    </row>
    <row r="5808" ht="12">
      <c r="Q5808" s="56"/>
    </row>
    <row r="5809" ht="12">
      <c r="Q5809" s="56"/>
    </row>
    <row r="5810" ht="12">
      <c r="Q5810" s="56"/>
    </row>
    <row r="5811" ht="12">
      <c r="Q5811" s="56"/>
    </row>
    <row r="5812" ht="12">
      <c r="Q5812" s="56"/>
    </row>
    <row r="5813" ht="12">
      <c r="Q5813" s="56"/>
    </row>
    <row r="5814" ht="12">
      <c r="Q5814" s="56"/>
    </row>
    <row r="5815" ht="12">
      <c r="Q5815" s="56"/>
    </row>
    <row r="5816" ht="12">
      <c r="Q5816" s="56"/>
    </row>
    <row r="5817" ht="12">
      <c r="Q5817" s="56"/>
    </row>
    <row r="5818" ht="12">
      <c r="Q5818" s="56"/>
    </row>
    <row r="5819" ht="12">
      <c r="Q5819" s="56"/>
    </row>
    <row r="5820" ht="12">
      <c r="Q5820" s="56"/>
    </row>
    <row r="5821" ht="12">
      <c r="Q5821" s="56"/>
    </row>
    <row r="5822" ht="12">
      <c r="Q5822" s="56"/>
    </row>
    <row r="5823" ht="12">
      <c r="Q5823" s="56"/>
    </row>
    <row r="5824" ht="12">
      <c r="Q5824" s="56"/>
    </row>
    <row r="5825" ht="12">
      <c r="Q5825" s="56"/>
    </row>
    <row r="5826" ht="12">
      <c r="Q5826" s="56"/>
    </row>
    <row r="5827" ht="12">
      <c r="Q5827" s="56"/>
    </row>
    <row r="5828" ht="12">
      <c r="Q5828" s="56"/>
    </row>
    <row r="5829" ht="12">
      <c r="Q5829" s="56"/>
    </row>
    <row r="5830" ht="12">
      <c r="Q5830" s="56"/>
    </row>
    <row r="5831" ht="12">
      <c r="Q5831" s="56"/>
    </row>
    <row r="5832" ht="12">
      <c r="Q5832" s="56"/>
    </row>
    <row r="5833" ht="12">
      <c r="Q5833" s="56"/>
    </row>
    <row r="5834" ht="12">
      <c r="Q5834" s="56"/>
    </row>
    <row r="5835" ht="12">
      <c r="Q5835" s="56"/>
    </row>
    <row r="5836" ht="12">
      <c r="Q5836" s="56"/>
    </row>
    <row r="5837" ht="12">
      <c r="Q5837" s="56"/>
    </row>
    <row r="5838" ht="12">
      <c r="Q5838" s="56"/>
    </row>
    <row r="5839" ht="12">
      <c r="Q5839" s="56"/>
    </row>
    <row r="5840" ht="12">
      <c r="Q5840" s="56"/>
    </row>
    <row r="5841" ht="12">
      <c r="Q5841" s="56"/>
    </row>
    <row r="5842" ht="12">
      <c r="Q5842" s="56"/>
    </row>
    <row r="5843" ht="12">
      <c r="Q5843" s="56"/>
    </row>
    <row r="5844" ht="12">
      <c r="Q5844" s="56"/>
    </row>
    <row r="5845" ht="12">
      <c r="Q5845" s="56"/>
    </row>
    <row r="5846" ht="12">
      <c r="Q5846" s="56"/>
    </row>
    <row r="5847" ht="12">
      <c r="Q5847" s="56"/>
    </row>
    <row r="5848" ht="12">
      <c r="Q5848" s="56"/>
    </row>
    <row r="5849" ht="12">
      <c r="Q5849" s="56"/>
    </row>
    <row r="5850" ht="12">
      <c r="Q5850" s="56"/>
    </row>
    <row r="5851" ht="12">
      <c r="Q5851" s="56"/>
    </row>
    <row r="5852" ht="12">
      <c r="Q5852" s="56"/>
    </row>
    <row r="5853" ht="12">
      <c r="Q5853" s="56"/>
    </row>
    <row r="5854" ht="12">
      <c r="Q5854" s="56"/>
    </row>
    <row r="5855" ht="12">
      <c r="Q5855" s="56"/>
    </row>
    <row r="5856" ht="12">
      <c r="Q5856" s="56"/>
    </row>
    <row r="5857" ht="12">
      <c r="Q5857" s="56"/>
    </row>
    <row r="5858" ht="12">
      <c r="Q5858" s="56"/>
    </row>
    <row r="5859" ht="12">
      <c r="Q5859" s="56"/>
    </row>
    <row r="5860" ht="12">
      <c r="Q5860" s="56"/>
    </row>
    <row r="5861" ht="12">
      <c r="Q5861" s="56"/>
    </row>
    <row r="5862" ht="12">
      <c r="Q5862" s="56"/>
    </row>
    <row r="5863" ht="12">
      <c r="Q5863" s="56"/>
    </row>
    <row r="5864" ht="12">
      <c r="Q5864" s="56"/>
    </row>
    <row r="5865" ht="12">
      <c r="Q5865" s="56"/>
    </row>
    <row r="5866" ht="12">
      <c r="Q5866" s="56"/>
    </row>
    <row r="5867" ht="12">
      <c r="Q5867" s="56"/>
    </row>
    <row r="5868" ht="12">
      <c r="Q5868" s="56"/>
    </row>
    <row r="5869" ht="12">
      <c r="Q5869" s="56"/>
    </row>
    <row r="5870" ht="12">
      <c r="Q5870" s="56"/>
    </row>
    <row r="5871" ht="12">
      <c r="Q5871" s="56"/>
    </row>
    <row r="5872" ht="12">
      <c r="Q5872" s="56"/>
    </row>
    <row r="5873" ht="12">
      <c r="Q5873" s="56"/>
    </row>
    <row r="5874" ht="12">
      <c r="Q5874" s="56"/>
    </row>
    <row r="5875" ht="12">
      <c r="Q5875" s="56"/>
    </row>
    <row r="5876" ht="12">
      <c r="Q5876" s="56"/>
    </row>
    <row r="5877" ht="12">
      <c r="Q5877" s="56"/>
    </row>
    <row r="5878" ht="12">
      <c r="Q5878" s="56"/>
    </row>
    <row r="5879" ht="12">
      <c r="Q5879" s="56"/>
    </row>
    <row r="5880" ht="12">
      <c r="Q5880" s="56"/>
    </row>
    <row r="5881" ht="12">
      <c r="Q5881" s="56"/>
    </row>
    <row r="5882" ht="12">
      <c r="Q5882" s="56"/>
    </row>
    <row r="5883" ht="12">
      <c r="Q5883" s="56"/>
    </row>
    <row r="5884" ht="12">
      <c r="Q5884" s="56"/>
    </row>
    <row r="5885" ht="12">
      <c r="Q5885" s="56"/>
    </row>
    <row r="5886" ht="12">
      <c r="Q5886" s="56"/>
    </row>
    <row r="5887" ht="12">
      <c r="Q5887" s="56"/>
    </row>
    <row r="5888" ht="12">
      <c r="Q5888" s="56"/>
    </row>
    <row r="5889" ht="12">
      <c r="Q5889" s="56"/>
    </row>
    <row r="5890" ht="12">
      <c r="Q5890" s="56"/>
    </row>
    <row r="5891" ht="12">
      <c r="Q5891" s="56"/>
    </row>
    <row r="5892" ht="12">
      <c r="Q5892" s="56"/>
    </row>
    <row r="5893" ht="12">
      <c r="Q5893" s="56"/>
    </row>
    <row r="5894" ht="12">
      <c r="Q5894" s="56"/>
    </row>
    <row r="5895" ht="12">
      <c r="Q5895" s="56"/>
    </row>
    <row r="5896" ht="12">
      <c r="Q5896" s="56"/>
    </row>
    <row r="5897" ht="12">
      <c r="Q5897" s="56"/>
    </row>
    <row r="5898" ht="12">
      <c r="Q5898" s="56"/>
    </row>
    <row r="5899" ht="12">
      <c r="Q5899" s="56"/>
    </row>
    <row r="5900" ht="12">
      <c r="Q5900" s="56"/>
    </row>
    <row r="5901" ht="12">
      <c r="Q5901" s="56"/>
    </row>
    <row r="5902" ht="12">
      <c r="Q5902" s="56"/>
    </row>
    <row r="5903" ht="12">
      <c r="Q5903" s="56"/>
    </row>
    <row r="5904" ht="12">
      <c r="Q5904" s="56"/>
    </row>
    <row r="5905" ht="12">
      <c r="Q5905" s="56"/>
    </row>
    <row r="5906" ht="12">
      <c r="Q5906" s="56"/>
    </row>
    <row r="5907" ht="12">
      <c r="Q5907" s="56"/>
    </row>
    <row r="5908" ht="12">
      <c r="Q5908" s="56"/>
    </row>
    <row r="5909" ht="12">
      <c r="Q5909" s="56"/>
    </row>
    <row r="5910" ht="12">
      <c r="Q5910" s="56"/>
    </row>
    <row r="5911" ht="12">
      <c r="Q5911" s="56"/>
    </row>
    <row r="5912" ht="12">
      <c r="Q5912" s="56"/>
    </row>
    <row r="5913" ht="12">
      <c r="Q5913" s="56"/>
    </row>
    <row r="5914" ht="12">
      <c r="Q5914" s="56"/>
    </row>
    <row r="5915" ht="12">
      <c r="Q5915" s="56"/>
    </row>
    <row r="5916" ht="12">
      <c r="Q5916" s="56"/>
    </row>
    <row r="5917" ht="12">
      <c r="Q5917" s="56"/>
    </row>
    <row r="5918" ht="12">
      <c r="Q5918" s="56"/>
    </row>
    <row r="5919" ht="12">
      <c r="Q5919" s="56"/>
    </row>
    <row r="5920" ht="12">
      <c r="Q5920" s="56"/>
    </row>
    <row r="5921" ht="12">
      <c r="Q5921" s="56"/>
    </row>
    <row r="5922" ht="12">
      <c r="Q5922" s="56"/>
    </row>
    <row r="5923" ht="12">
      <c r="Q5923" s="56"/>
    </row>
    <row r="5924" ht="12">
      <c r="Q5924" s="56"/>
    </row>
    <row r="5925" ht="12">
      <c r="Q5925" s="56"/>
    </row>
    <row r="5926" ht="12">
      <c r="Q5926" s="56"/>
    </row>
    <row r="5927" ht="12">
      <c r="Q5927" s="56"/>
    </row>
    <row r="5928" ht="12">
      <c r="Q5928" s="56"/>
    </row>
    <row r="5929" ht="12">
      <c r="Q5929" s="56"/>
    </row>
    <row r="5930" ht="12">
      <c r="Q5930" s="56"/>
    </row>
    <row r="5931" ht="12">
      <c r="Q5931" s="56"/>
    </row>
    <row r="5932" ht="12">
      <c r="Q5932" s="56"/>
    </row>
    <row r="5933" ht="12">
      <c r="Q5933" s="56"/>
    </row>
    <row r="5934" ht="12">
      <c r="Q5934" s="56"/>
    </row>
    <row r="5935" ht="12">
      <c r="Q5935" s="56"/>
    </row>
    <row r="5936" ht="12">
      <c r="Q5936" s="56"/>
    </row>
    <row r="5937" ht="12">
      <c r="Q5937" s="56"/>
    </row>
    <row r="5938" ht="12">
      <c r="Q5938" s="56"/>
    </row>
    <row r="5939" ht="12">
      <c r="Q5939" s="56"/>
    </row>
    <row r="5940" ht="12">
      <c r="Q5940" s="56"/>
    </row>
    <row r="5941" ht="12">
      <c r="Q5941" s="56"/>
    </row>
    <row r="5942" ht="12">
      <c r="Q5942" s="56"/>
    </row>
    <row r="5943" ht="12">
      <c r="Q5943" s="56"/>
    </row>
    <row r="5944" ht="12">
      <c r="Q5944" s="56"/>
    </row>
    <row r="5945" ht="12">
      <c r="Q5945" s="56"/>
    </row>
    <row r="5946" ht="12">
      <c r="Q5946" s="56"/>
    </row>
    <row r="5947" ht="12">
      <c r="Q5947" s="56"/>
    </row>
    <row r="5948" ht="12">
      <c r="Q5948" s="56"/>
    </row>
    <row r="5949" ht="12">
      <c r="Q5949" s="56"/>
    </row>
    <row r="5950" ht="12">
      <c r="Q5950" s="56"/>
    </row>
    <row r="5951" ht="12">
      <c r="Q5951" s="56"/>
    </row>
    <row r="5952" ht="12">
      <c r="Q5952" s="56"/>
    </row>
    <row r="5953" ht="12">
      <c r="Q5953" s="56"/>
    </row>
    <row r="5954" ht="12">
      <c r="Q5954" s="56"/>
    </row>
    <row r="5955" ht="12">
      <c r="Q5955" s="56"/>
    </row>
    <row r="5956" ht="12">
      <c r="Q5956" s="56"/>
    </row>
    <row r="5957" ht="12">
      <c r="Q5957" s="56"/>
    </row>
    <row r="5958" ht="12">
      <c r="Q5958" s="56"/>
    </row>
    <row r="5959" ht="12">
      <c r="Q5959" s="56"/>
    </row>
    <row r="5960" ht="12">
      <c r="Q5960" s="56"/>
    </row>
    <row r="5961" ht="12">
      <c r="Q5961" s="56"/>
    </row>
    <row r="5962" ht="12">
      <c r="Q5962" s="56"/>
    </row>
    <row r="5963" ht="12">
      <c r="Q5963" s="56"/>
    </row>
    <row r="5964" ht="12">
      <c r="Q5964" s="56"/>
    </row>
    <row r="5965" ht="12">
      <c r="Q5965" s="56"/>
    </row>
    <row r="5966" ht="12">
      <c r="Q5966" s="56"/>
    </row>
    <row r="5967" ht="12">
      <c r="Q5967" s="56"/>
    </row>
    <row r="5968" ht="12">
      <c r="Q5968" s="56"/>
    </row>
    <row r="5969" ht="12">
      <c r="Q5969" s="56"/>
    </row>
    <row r="5970" ht="12">
      <c r="Q5970" s="56"/>
    </row>
    <row r="5971" ht="12">
      <c r="Q5971" s="56"/>
    </row>
    <row r="5972" ht="12">
      <c r="Q5972" s="56"/>
    </row>
    <row r="5973" ht="12">
      <c r="Q5973" s="56"/>
    </row>
    <row r="5974" ht="12">
      <c r="Q5974" s="56"/>
    </row>
    <row r="5975" ht="12">
      <c r="Q5975" s="56"/>
    </row>
    <row r="5976" ht="12">
      <c r="Q5976" s="56"/>
    </row>
    <row r="5977" ht="12">
      <c r="Q5977" s="56"/>
    </row>
    <row r="5978" ht="12">
      <c r="Q5978" s="56"/>
    </row>
    <row r="5979" ht="12">
      <c r="Q5979" s="56"/>
    </row>
    <row r="5980" ht="12">
      <c r="Q5980" s="56"/>
    </row>
    <row r="5981" ht="12">
      <c r="Q5981" s="56"/>
    </row>
    <row r="5982" ht="12">
      <c r="Q5982" s="56"/>
    </row>
    <row r="5983" ht="12">
      <c r="Q5983" s="56"/>
    </row>
    <row r="5984" ht="12">
      <c r="Q5984" s="56"/>
    </row>
    <row r="5985" ht="12">
      <c r="Q5985" s="56"/>
    </row>
    <row r="5986" ht="12">
      <c r="Q5986" s="56"/>
    </row>
    <row r="5987" ht="12">
      <c r="Q5987" s="56"/>
    </row>
    <row r="5988" ht="12">
      <c r="Q5988" s="56"/>
    </row>
    <row r="5989" ht="12">
      <c r="Q5989" s="56"/>
    </row>
    <row r="5990" ht="12">
      <c r="Q5990" s="56"/>
    </row>
    <row r="5991" ht="12">
      <c r="Q5991" s="56"/>
    </row>
    <row r="5992" ht="12">
      <c r="Q5992" s="56"/>
    </row>
    <row r="5993" ht="12">
      <c r="Q5993" s="56"/>
    </row>
    <row r="5994" ht="12">
      <c r="Q5994" s="56"/>
    </row>
    <row r="5995" ht="12">
      <c r="Q5995" s="56"/>
    </row>
    <row r="5996" ht="12">
      <c r="Q5996" s="56"/>
    </row>
    <row r="5997" ht="12">
      <c r="Q5997" s="56"/>
    </row>
    <row r="5998" ht="12">
      <c r="Q5998" s="56"/>
    </row>
    <row r="5999" ht="12">
      <c r="Q5999" s="56"/>
    </row>
    <row r="6000" ht="12">
      <c r="Q6000" s="56"/>
    </row>
    <row r="6001" ht="12">
      <c r="Q6001" s="56"/>
    </row>
    <row r="6002" ht="12">
      <c r="Q6002" s="56"/>
    </row>
    <row r="6003" ht="12">
      <c r="Q6003" s="56"/>
    </row>
    <row r="6004" ht="12">
      <c r="Q6004" s="56"/>
    </row>
    <row r="6005" ht="12">
      <c r="Q6005" s="56"/>
    </row>
    <row r="6006" ht="12">
      <c r="Q6006" s="56"/>
    </row>
    <row r="6007" ht="12">
      <c r="Q6007" s="56"/>
    </row>
    <row r="6008" ht="12">
      <c r="Q6008" s="56"/>
    </row>
    <row r="6009" ht="12">
      <c r="Q6009" s="56"/>
    </row>
    <row r="6010" ht="12">
      <c r="Q6010" s="56"/>
    </row>
    <row r="6011" ht="12">
      <c r="Q6011" s="56"/>
    </row>
    <row r="6012" ht="12">
      <c r="Q6012" s="56"/>
    </row>
    <row r="6013" ht="12">
      <c r="Q6013" s="56"/>
    </row>
    <row r="6014" ht="12">
      <c r="Q6014" s="56"/>
    </row>
    <row r="6015" ht="12">
      <c r="Q6015" s="56"/>
    </row>
    <row r="6016" ht="12">
      <c r="Q6016" s="56"/>
    </row>
    <row r="6017" ht="12">
      <c r="Q6017" s="56"/>
    </row>
    <row r="6018" ht="12">
      <c r="Q6018" s="56"/>
    </row>
    <row r="6019" ht="12">
      <c r="Q6019" s="56"/>
    </row>
    <row r="6020" ht="12">
      <c r="Q6020" s="56"/>
    </row>
    <row r="6021" ht="12">
      <c r="Q6021" s="56"/>
    </row>
    <row r="6022" ht="12">
      <c r="Q6022" s="56"/>
    </row>
    <row r="6023" ht="12">
      <c r="Q6023" s="56"/>
    </row>
    <row r="6024" ht="12">
      <c r="Q6024" s="56"/>
    </row>
    <row r="6025" ht="12">
      <c r="Q6025" s="56"/>
    </row>
    <row r="6026" ht="12">
      <c r="Q6026" s="56"/>
    </row>
    <row r="6027" ht="12">
      <c r="Q6027" s="56"/>
    </row>
    <row r="6028" ht="12">
      <c r="Q6028" s="56"/>
    </row>
    <row r="6029" ht="12">
      <c r="Q6029" s="56"/>
    </row>
    <row r="6030" ht="12">
      <c r="Q6030" s="56"/>
    </row>
    <row r="6031" ht="12">
      <c r="Q6031" s="56"/>
    </row>
    <row r="6032" ht="12">
      <c r="Q6032" s="56"/>
    </row>
    <row r="6033" ht="12">
      <c r="Q6033" s="56"/>
    </row>
    <row r="6034" ht="12">
      <c r="Q6034" s="56"/>
    </row>
    <row r="6035" ht="12">
      <c r="Q6035" s="56"/>
    </row>
    <row r="6036" ht="12">
      <c r="Q6036" s="56"/>
    </row>
    <row r="6037" ht="12">
      <c r="Q6037" s="56"/>
    </row>
    <row r="6038" ht="12">
      <c r="Q6038" s="56"/>
    </row>
    <row r="6039" ht="12">
      <c r="Q6039" s="56"/>
    </row>
    <row r="6040" ht="12">
      <c r="Q6040" s="56"/>
    </row>
    <row r="6041" ht="12">
      <c r="Q6041" s="56"/>
    </row>
    <row r="6042" ht="12">
      <c r="Q6042" s="56"/>
    </row>
    <row r="6043" ht="12">
      <c r="Q6043" s="56"/>
    </row>
    <row r="6044" ht="12">
      <c r="Q6044" s="56"/>
    </row>
    <row r="6045" ht="12">
      <c r="Q6045" s="56"/>
    </row>
    <row r="6046" ht="12">
      <c r="Q6046" s="56"/>
    </row>
    <row r="6047" ht="12">
      <c r="Q6047" s="56"/>
    </row>
    <row r="6048" ht="12">
      <c r="Q6048" s="56"/>
    </row>
    <row r="6049" ht="12">
      <c r="Q6049" s="56"/>
    </row>
    <row r="6050" ht="12">
      <c r="Q6050" s="56"/>
    </row>
    <row r="6051" ht="12">
      <c r="Q6051" s="56"/>
    </row>
    <row r="6052" ht="12">
      <c r="Q6052" s="56"/>
    </row>
    <row r="6053" ht="12">
      <c r="Q6053" s="56"/>
    </row>
    <row r="6054" ht="12">
      <c r="Q6054" s="56"/>
    </row>
    <row r="6055" ht="12">
      <c r="Q6055" s="56"/>
    </row>
    <row r="6056" ht="12">
      <c r="Q6056" s="56"/>
    </row>
    <row r="6057" ht="12">
      <c r="Q6057" s="56"/>
    </row>
    <row r="6058" ht="12">
      <c r="Q6058" s="56"/>
    </row>
    <row r="6059" ht="12">
      <c r="Q6059" s="56"/>
    </row>
    <row r="6060" ht="12">
      <c r="Q6060" s="56"/>
    </row>
    <row r="6061" ht="12">
      <c r="Q6061" s="56"/>
    </row>
    <row r="6062" ht="12">
      <c r="Q6062" s="56"/>
    </row>
    <row r="6063" ht="12">
      <c r="Q6063" s="56"/>
    </row>
    <row r="6064" ht="12">
      <c r="Q6064" s="56"/>
    </row>
    <row r="6065" ht="12">
      <c r="Q6065" s="56"/>
    </row>
    <row r="6066" ht="12">
      <c r="Q6066" s="56"/>
    </row>
    <row r="6067" ht="12">
      <c r="Q6067" s="56"/>
    </row>
    <row r="6068" ht="12">
      <c r="Q6068" s="56"/>
    </row>
    <row r="6069" ht="12">
      <c r="Q6069" s="56"/>
    </row>
    <row r="6070" ht="12">
      <c r="Q6070" s="56"/>
    </row>
    <row r="6071" ht="12">
      <c r="Q6071" s="56"/>
    </row>
    <row r="6072" ht="12">
      <c r="Q6072" s="56"/>
    </row>
    <row r="6073" ht="12">
      <c r="Q6073" s="56"/>
    </row>
    <row r="6074" ht="12">
      <c r="Q6074" s="56"/>
    </row>
    <row r="6075" ht="12">
      <c r="Q6075" s="56"/>
    </row>
    <row r="6076" ht="12">
      <c r="Q6076" s="56"/>
    </row>
    <row r="6077" ht="12">
      <c r="Q6077" s="56"/>
    </row>
    <row r="6078" ht="12">
      <c r="Q6078" s="56"/>
    </row>
    <row r="6079" ht="12">
      <c r="Q6079" s="56"/>
    </row>
    <row r="6080" ht="12">
      <c r="Q6080" s="56"/>
    </row>
    <row r="6081" ht="12">
      <c r="Q6081" s="56"/>
    </row>
    <row r="6082" ht="12">
      <c r="Q6082" s="56"/>
    </row>
    <row r="6083" ht="12">
      <c r="Q6083" s="56"/>
    </row>
    <row r="6084" ht="12">
      <c r="Q6084" s="56"/>
    </row>
    <row r="6085" ht="12">
      <c r="Q6085" s="56"/>
    </row>
    <row r="6086" ht="12">
      <c r="Q6086" s="56"/>
    </row>
    <row r="6087" ht="12">
      <c r="Q6087" s="56"/>
    </row>
    <row r="6088" ht="12">
      <c r="Q6088" s="56"/>
    </row>
    <row r="6089" ht="12">
      <c r="Q6089" s="56"/>
    </row>
    <row r="6090" ht="12">
      <c r="Q6090" s="56"/>
    </row>
    <row r="6091" ht="12">
      <c r="Q6091" s="56"/>
    </row>
    <row r="6092" ht="12">
      <c r="Q6092" s="56"/>
    </row>
    <row r="6093" ht="12">
      <c r="Q6093" s="56"/>
    </row>
    <row r="6094" ht="12">
      <c r="Q6094" s="56"/>
    </row>
    <row r="6095" ht="12">
      <c r="Q6095" s="56"/>
    </row>
    <row r="6096" ht="12">
      <c r="Q6096" s="56"/>
    </row>
    <row r="6097" ht="12">
      <c r="Q6097" s="56"/>
    </row>
    <row r="6098" ht="12">
      <c r="Q6098" s="56"/>
    </row>
    <row r="6099" ht="12">
      <c r="Q6099" s="56"/>
    </row>
    <row r="6100" ht="12">
      <c r="Q6100" s="56"/>
    </row>
    <row r="6101" ht="12">
      <c r="Q6101" s="56"/>
    </row>
    <row r="6102" ht="12">
      <c r="Q6102" s="56"/>
    </row>
    <row r="6103" ht="12">
      <c r="Q6103" s="56"/>
    </row>
    <row r="6104" ht="12">
      <c r="Q6104" s="56"/>
    </row>
    <row r="6105" ht="12">
      <c r="Q6105" s="56"/>
    </row>
    <row r="6106" ht="12">
      <c r="Q6106" s="56"/>
    </row>
    <row r="6107" ht="12">
      <c r="Q6107" s="56"/>
    </row>
    <row r="6108" ht="12">
      <c r="Q6108" s="56"/>
    </row>
    <row r="6109" ht="12">
      <c r="Q6109" s="56"/>
    </row>
    <row r="6110" ht="12">
      <c r="Q6110" s="56"/>
    </row>
    <row r="6111" ht="12">
      <c r="Q6111" s="56"/>
    </row>
    <row r="6112" ht="12">
      <c r="Q6112" s="56"/>
    </row>
    <row r="6113" ht="12">
      <c r="Q6113" s="56"/>
    </row>
    <row r="6114" ht="12">
      <c r="Q6114" s="56"/>
    </row>
    <row r="6115" ht="12">
      <c r="Q6115" s="56"/>
    </row>
    <row r="6116" ht="12">
      <c r="Q6116" s="56"/>
    </row>
    <row r="6117" ht="12">
      <c r="Q6117" s="56"/>
    </row>
    <row r="6118" ht="12">
      <c r="Q6118" s="56"/>
    </row>
    <row r="6119" ht="12">
      <c r="Q6119" s="56"/>
    </row>
    <row r="6120" ht="12">
      <c r="Q6120" s="56"/>
    </row>
    <row r="6121" ht="12">
      <c r="Q6121" s="56"/>
    </row>
    <row r="6122" ht="12">
      <c r="Q6122" s="56"/>
    </row>
    <row r="6123" ht="12">
      <c r="Q6123" s="56"/>
    </row>
    <row r="6124" ht="12">
      <c r="Q6124" s="56"/>
    </row>
    <row r="6125" ht="12">
      <c r="Q6125" s="56"/>
    </row>
    <row r="6126" ht="12">
      <c r="Q6126" s="56"/>
    </row>
    <row r="6127" ht="12">
      <c r="Q6127" s="56"/>
    </row>
    <row r="6128" ht="12">
      <c r="Q6128" s="56"/>
    </row>
    <row r="6129" ht="12">
      <c r="Q6129" s="56"/>
    </row>
    <row r="6130" ht="12">
      <c r="Q6130" s="56"/>
    </row>
    <row r="6131" ht="12">
      <c r="Q6131" s="56"/>
    </row>
    <row r="6132" ht="12">
      <c r="Q6132" s="56"/>
    </row>
    <row r="6133" ht="12">
      <c r="Q6133" s="56"/>
    </row>
    <row r="6134" ht="12">
      <c r="Q6134" s="56"/>
    </row>
    <row r="6135" ht="12">
      <c r="Q6135" s="56"/>
    </row>
    <row r="6136" ht="12">
      <c r="Q6136" s="56"/>
    </row>
    <row r="6137" ht="12">
      <c r="Q6137" s="56"/>
    </row>
    <row r="6138" ht="12">
      <c r="Q6138" s="56"/>
    </row>
    <row r="6139" ht="12">
      <c r="Q6139" s="56"/>
    </row>
    <row r="6140" ht="12">
      <c r="Q6140" s="56"/>
    </row>
    <row r="6141" ht="12">
      <c r="Q6141" s="56"/>
    </row>
    <row r="6142" ht="12">
      <c r="Q6142" s="56"/>
    </row>
    <row r="6143" ht="12">
      <c r="Q6143" s="56"/>
    </row>
    <row r="6144" ht="12">
      <c r="Q6144" s="56"/>
    </row>
    <row r="6145" ht="12">
      <c r="Q6145" s="56"/>
    </row>
    <row r="6146" ht="12">
      <c r="Q6146" s="56"/>
    </row>
    <row r="6147" ht="12">
      <c r="Q6147" s="56"/>
    </row>
    <row r="6148" ht="12">
      <c r="Q6148" s="56"/>
    </row>
    <row r="6149" ht="12">
      <c r="Q6149" s="56"/>
    </row>
    <row r="6150" ht="12">
      <c r="Q6150" s="56"/>
    </row>
    <row r="6151" ht="12">
      <c r="Q6151" s="56"/>
    </row>
    <row r="6152" ht="12">
      <c r="Q6152" s="56"/>
    </row>
    <row r="6153" ht="12">
      <c r="Q6153" s="56"/>
    </row>
    <row r="6154" ht="12">
      <c r="Q6154" s="56"/>
    </row>
    <row r="6155" ht="12">
      <c r="Q6155" s="56"/>
    </row>
    <row r="6156" ht="12">
      <c r="Q6156" s="56"/>
    </row>
    <row r="6157" ht="12">
      <c r="Q6157" s="56"/>
    </row>
    <row r="6158" ht="12">
      <c r="Q6158" s="56"/>
    </row>
    <row r="6159" ht="12">
      <c r="Q6159" s="56"/>
    </row>
    <row r="6160" ht="12">
      <c r="Q6160" s="56"/>
    </row>
    <row r="6161" ht="12">
      <c r="Q6161" s="56"/>
    </row>
    <row r="6162" ht="12">
      <c r="Q6162" s="56"/>
    </row>
    <row r="6163" ht="12">
      <c r="Q6163" s="56"/>
    </row>
    <row r="6164" ht="12">
      <c r="Q6164" s="56"/>
    </row>
    <row r="6165" ht="12">
      <c r="Q6165" s="56"/>
    </row>
    <row r="6166" ht="12">
      <c r="Q6166" s="56"/>
    </row>
    <row r="6167" ht="12">
      <c r="Q6167" s="56"/>
    </row>
    <row r="6168" ht="12">
      <c r="Q6168" s="56"/>
    </row>
    <row r="6169" ht="12">
      <c r="Q6169" s="56"/>
    </row>
    <row r="6170" ht="12">
      <c r="Q6170" s="56"/>
    </row>
    <row r="6171" ht="12">
      <c r="Q6171" s="56"/>
    </row>
    <row r="6172" ht="12">
      <c r="Q6172" s="56"/>
    </row>
    <row r="6173" ht="12">
      <c r="Q6173" s="56"/>
    </row>
    <row r="6174" ht="12">
      <c r="Q6174" s="56"/>
    </row>
    <row r="6175" ht="12">
      <c r="Q6175" s="56"/>
    </row>
    <row r="6176" ht="12">
      <c r="Q6176" s="56"/>
    </row>
    <row r="6177" ht="12">
      <c r="Q6177" s="56"/>
    </row>
    <row r="6178" ht="12">
      <c r="Q6178" s="56"/>
    </row>
    <row r="6179" ht="12">
      <c r="Q6179" s="56"/>
    </row>
    <row r="6180" ht="12">
      <c r="Q6180" s="56"/>
    </row>
    <row r="6181" ht="12">
      <c r="Q6181" s="56"/>
    </row>
    <row r="6182" ht="12">
      <c r="Q6182" s="56"/>
    </row>
    <row r="6183" ht="12">
      <c r="Q6183" s="56"/>
    </row>
    <row r="6184" ht="12">
      <c r="Q6184" s="56"/>
    </row>
    <row r="6185" ht="12">
      <c r="Q6185" s="56"/>
    </row>
    <row r="6186" ht="12">
      <c r="Q6186" s="56"/>
    </row>
    <row r="6187" ht="12">
      <c r="Q6187" s="56"/>
    </row>
    <row r="6188" ht="12">
      <c r="Q6188" s="56"/>
    </row>
    <row r="6189" ht="12">
      <c r="Q6189" s="56"/>
    </row>
    <row r="6190" ht="12">
      <c r="Q6190" s="56"/>
    </row>
    <row r="6191" ht="12">
      <c r="Q6191" s="56"/>
    </row>
    <row r="6192" ht="12">
      <c r="Q6192" s="56"/>
    </row>
    <row r="6193" ht="12">
      <c r="Q6193" s="56"/>
    </row>
    <row r="6194" ht="12">
      <c r="Q6194" s="56"/>
    </row>
    <row r="6195" ht="12">
      <c r="Q6195" s="56"/>
    </row>
    <row r="6196" ht="12">
      <c r="Q6196" s="56"/>
    </row>
    <row r="6197" ht="12">
      <c r="Q6197" s="56"/>
    </row>
    <row r="6198" ht="12">
      <c r="Q6198" s="56"/>
    </row>
    <row r="6199" ht="12">
      <c r="Q6199" s="56"/>
    </row>
    <row r="6200" ht="12">
      <c r="Q6200" s="56"/>
    </row>
    <row r="6201" ht="12">
      <c r="Q6201" s="56"/>
    </row>
    <row r="6202" ht="12">
      <c r="Q6202" s="56"/>
    </row>
    <row r="6203" ht="12">
      <c r="Q6203" s="56"/>
    </row>
    <row r="6204" ht="12">
      <c r="Q6204" s="56"/>
    </row>
    <row r="6205" ht="12">
      <c r="Q6205" s="56"/>
    </row>
    <row r="6206" ht="12">
      <c r="Q6206" s="56"/>
    </row>
    <row r="6207" ht="12">
      <c r="Q6207" s="56"/>
    </row>
    <row r="6208" ht="12">
      <c r="Q6208" s="56"/>
    </row>
    <row r="6209" ht="12">
      <c r="Q6209" s="56"/>
    </row>
    <row r="6210" ht="12">
      <c r="Q6210" s="56"/>
    </row>
    <row r="6211" ht="12">
      <c r="Q6211" s="56"/>
    </row>
    <row r="6212" ht="12">
      <c r="Q6212" s="56"/>
    </row>
    <row r="6213" ht="12">
      <c r="Q6213" s="56"/>
    </row>
    <row r="6214" ht="12">
      <c r="Q6214" s="56"/>
    </row>
    <row r="6215" ht="12">
      <c r="Q6215" s="56"/>
    </row>
    <row r="6216" ht="12">
      <c r="Q6216" s="56"/>
    </row>
    <row r="6217" ht="12">
      <c r="Q6217" s="56"/>
    </row>
    <row r="6218" ht="12">
      <c r="Q6218" s="56"/>
    </row>
    <row r="6219" ht="12">
      <c r="Q6219" s="56"/>
    </row>
    <row r="6220" ht="12">
      <c r="Q6220" s="56"/>
    </row>
    <row r="6221" ht="12">
      <c r="Q6221" s="56"/>
    </row>
    <row r="6222" ht="12">
      <c r="Q6222" s="56"/>
    </row>
    <row r="6223" ht="12">
      <c r="Q6223" s="56"/>
    </row>
    <row r="6224" ht="12">
      <c r="Q6224" s="56"/>
    </row>
    <row r="6225" ht="12">
      <c r="Q6225" s="56"/>
    </row>
    <row r="6226" ht="12">
      <c r="Q6226" s="56"/>
    </row>
    <row r="6227" ht="12">
      <c r="Q6227" s="56"/>
    </row>
    <row r="6228" ht="12">
      <c r="Q6228" s="56"/>
    </row>
    <row r="6229" ht="12">
      <c r="Q6229" s="56"/>
    </row>
    <row r="6230" ht="12">
      <c r="Q6230" s="56"/>
    </row>
    <row r="6231" ht="12">
      <c r="Q6231" s="56"/>
    </row>
    <row r="6232" ht="12">
      <c r="Q6232" s="56"/>
    </row>
    <row r="6233" ht="12">
      <c r="Q6233" s="56"/>
    </row>
    <row r="6234" ht="12">
      <c r="Q6234" s="56"/>
    </row>
    <row r="6235" ht="12">
      <c r="Q6235" s="56"/>
    </row>
    <row r="6236" ht="12">
      <c r="Q6236" s="56"/>
    </row>
    <row r="6237" ht="12">
      <c r="Q6237" s="56"/>
    </row>
    <row r="6238" ht="12">
      <c r="Q6238" s="56"/>
    </row>
    <row r="6239" ht="12">
      <c r="Q6239" s="56"/>
    </row>
    <row r="6240" ht="12">
      <c r="Q6240" s="56"/>
    </row>
    <row r="6241" ht="12">
      <c r="Q6241" s="56"/>
    </row>
    <row r="6242" ht="12">
      <c r="Q6242" s="56"/>
    </row>
    <row r="6243" ht="12">
      <c r="Q6243" s="56"/>
    </row>
    <row r="6244" ht="12">
      <c r="Q6244" s="56"/>
    </row>
    <row r="6245" ht="12">
      <c r="Q6245" s="56"/>
    </row>
    <row r="6246" ht="12">
      <c r="Q6246" s="56"/>
    </row>
    <row r="6247" ht="12">
      <c r="Q6247" s="56"/>
    </row>
    <row r="6248" ht="12">
      <c r="Q6248" s="56"/>
    </row>
    <row r="6249" ht="12">
      <c r="Q6249" s="56"/>
    </row>
    <row r="6250" ht="12">
      <c r="Q6250" s="56"/>
    </row>
    <row r="6251" ht="12">
      <c r="Q6251" s="56"/>
    </row>
    <row r="6252" ht="12">
      <c r="Q6252" s="56"/>
    </row>
    <row r="6253" ht="12">
      <c r="Q6253" s="56"/>
    </row>
    <row r="6254" ht="12">
      <c r="Q6254" s="56"/>
    </row>
    <row r="6255" ht="12">
      <c r="Q6255" s="56"/>
    </row>
    <row r="6256" ht="12">
      <c r="Q6256" s="56"/>
    </row>
    <row r="6257" ht="12">
      <c r="Q6257" s="56"/>
    </row>
    <row r="6258" ht="12">
      <c r="Q6258" s="56"/>
    </row>
    <row r="6259" ht="12">
      <c r="Q6259" s="56"/>
    </row>
    <row r="6260" ht="12">
      <c r="Q6260" s="56"/>
    </row>
    <row r="6261" ht="12">
      <c r="Q6261" s="56"/>
    </row>
    <row r="6262" ht="12">
      <c r="Q6262" s="56"/>
    </row>
    <row r="6263" ht="12">
      <c r="Q6263" s="56"/>
    </row>
    <row r="6264" ht="12">
      <c r="Q6264" s="56"/>
    </row>
    <row r="6265" ht="12">
      <c r="Q6265" s="56"/>
    </row>
    <row r="6266" ht="12">
      <c r="Q6266" s="56"/>
    </row>
    <row r="6267" ht="12">
      <c r="Q6267" s="56"/>
    </row>
    <row r="6268" ht="12">
      <c r="Q6268" s="56"/>
    </row>
    <row r="6269" ht="12">
      <c r="Q6269" s="56"/>
    </row>
    <row r="6270" ht="12">
      <c r="Q6270" s="56"/>
    </row>
    <row r="6271" ht="12">
      <c r="Q6271" s="56"/>
    </row>
    <row r="6272" ht="12">
      <c r="Q6272" s="56"/>
    </row>
    <row r="6273" ht="12">
      <c r="Q6273" s="56"/>
    </row>
    <row r="6274" ht="12">
      <c r="Q6274" s="56"/>
    </row>
    <row r="6275" ht="12">
      <c r="Q6275" s="56"/>
    </row>
    <row r="6276" ht="12">
      <c r="Q6276" s="56"/>
    </row>
    <row r="6277" ht="12">
      <c r="Q6277" s="56"/>
    </row>
    <row r="6278" ht="12">
      <c r="Q6278" s="56"/>
    </row>
    <row r="6279" ht="12">
      <c r="Q6279" s="56"/>
    </row>
    <row r="6280" ht="12">
      <c r="Q6280" s="56"/>
    </row>
    <row r="6281" ht="12">
      <c r="Q6281" s="56"/>
    </row>
    <row r="6282" ht="12">
      <c r="Q6282" s="56"/>
    </row>
    <row r="6283" ht="12">
      <c r="Q6283" s="56"/>
    </row>
    <row r="6284" ht="12">
      <c r="Q6284" s="56"/>
    </row>
    <row r="6285" ht="12">
      <c r="Q6285" s="56"/>
    </row>
    <row r="6286" ht="12">
      <c r="Q6286" s="56"/>
    </row>
    <row r="6287" ht="12">
      <c r="Q6287" s="56"/>
    </row>
    <row r="6288" ht="12">
      <c r="Q6288" s="56"/>
    </row>
    <row r="6289" ht="12">
      <c r="Q6289" s="56"/>
    </row>
    <row r="6290" ht="12">
      <c r="Q6290" s="56"/>
    </row>
    <row r="6291" ht="12">
      <c r="Q6291" s="56"/>
    </row>
    <row r="6292" ht="12">
      <c r="Q6292" s="56"/>
    </row>
    <row r="6293" ht="12">
      <c r="Q6293" s="56"/>
    </row>
    <row r="6294" ht="12">
      <c r="Q6294" s="56"/>
    </row>
    <row r="6295" ht="12">
      <c r="Q6295" s="56"/>
    </row>
    <row r="6296" ht="12">
      <c r="Q6296" s="56"/>
    </row>
    <row r="6297" ht="12">
      <c r="Q6297" s="56"/>
    </row>
    <row r="6298" ht="12">
      <c r="Q6298" s="56"/>
    </row>
    <row r="6299" ht="12">
      <c r="Q6299" s="56"/>
    </row>
    <row r="6300" ht="12">
      <c r="Q6300" s="56"/>
    </row>
    <row r="6301" ht="12">
      <c r="Q6301" s="56"/>
    </row>
    <row r="6302" ht="12">
      <c r="Q6302" s="56"/>
    </row>
    <row r="6303" ht="12">
      <c r="Q6303" s="56"/>
    </row>
    <row r="6304" ht="12">
      <c r="Q6304" s="56"/>
    </row>
    <row r="6305" ht="12">
      <c r="Q6305" s="56"/>
    </row>
    <row r="6306" ht="12">
      <c r="Q6306" s="56"/>
    </row>
    <row r="6307" ht="12">
      <c r="Q6307" s="56"/>
    </row>
    <row r="6308" ht="12">
      <c r="Q6308" s="56"/>
    </row>
    <row r="6309" ht="12">
      <c r="Q6309" s="56"/>
    </row>
    <row r="6310" ht="12">
      <c r="Q6310" s="56"/>
    </row>
    <row r="6311" ht="12">
      <c r="Q6311" s="56"/>
    </row>
    <row r="6312" ht="12">
      <c r="Q6312" s="56"/>
    </row>
    <row r="6313" ht="12">
      <c r="Q6313" s="56"/>
    </row>
    <row r="6314" ht="12">
      <c r="Q6314" s="56"/>
    </row>
    <row r="6315" ht="12">
      <c r="Q6315" s="56"/>
    </row>
    <row r="6316" ht="12">
      <c r="Q6316" s="56"/>
    </row>
    <row r="6317" ht="12">
      <c r="Q6317" s="56"/>
    </row>
    <row r="6318" ht="12">
      <c r="Q6318" s="56"/>
    </row>
    <row r="6319" ht="12">
      <c r="Q6319" s="56"/>
    </row>
    <row r="6320" ht="12">
      <c r="Q6320" s="56"/>
    </row>
    <row r="6321" ht="12">
      <c r="Q6321" s="56"/>
    </row>
    <row r="6322" ht="12">
      <c r="Q6322" s="56"/>
    </row>
    <row r="6323" ht="12">
      <c r="Q6323" s="56"/>
    </row>
    <row r="6324" ht="12">
      <c r="Q6324" s="56"/>
    </row>
    <row r="6325" ht="12">
      <c r="Q6325" s="56"/>
    </row>
    <row r="6326" ht="12">
      <c r="Q6326" s="56"/>
    </row>
    <row r="6327" ht="12">
      <c r="Q6327" s="56"/>
    </row>
    <row r="6328" ht="12">
      <c r="Q6328" s="56"/>
    </row>
    <row r="6329" ht="12">
      <c r="Q6329" s="56"/>
    </row>
    <row r="6330" ht="12">
      <c r="Q6330" s="56"/>
    </row>
    <row r="6331" ht="12">
      <c r="Q6331" s="56"/>
    </row>
    <row r="6332" ht="12">
      <c r="Q6332" s="56"/>
    </row>
    <row r="6333" ht="12">
      <c r="Q6333" s="56"/>
    </row>
    <row r="6334" ht="12">
      <c r="Q6334" s="56"/>
    </row>
    <row r="6335" ht="12">
      <c r="Q6335" s="56"/>
    </row>
    <row r="6336" ht="12">
      <c r="Q6336" s="56"/>
    </row>
    <row r="6337" ht="12">
      <c r="Q6337" s="56"/>
    </row>
    <row r="6338" ht="12">
      <c r="Q6338" s="56"/>
    </row>
    <row r="6339" ht="12">
      <c r="Q6339" s="56"/>
    </row>
    <row r="6340" ht="12">
      <c r="Q6340" s="56"/>
    </row>
    <row r="6341" ht="12">
      <c r="Q6341" s="56"/>
    </row>
    <row r="6342" ht="12">
      <c r="Q6342" s="56"/>
    </row>
    <row r="6343" ht="12">
      <c r="Q6343" s="56"/>
    </row>
    <row r="6344" ht="12">
      <c r="Q6344" s="56"/>
    </row>
    <row r="6345" ht="12">
      <c r="Q6345" s="56"/>
    </row>
    <row r="6346" ht="12">
      <c r="Q6346" s="56"/>
    </row>
    <row r="6347" ht="12">
      <c r="Q6347" s="56"/>
    </row>
    <row r="6348" ht="12">
      <c r="Q6348" s="56"/>
    </row>
    <row r="6349" ht="12">
      <c r="Q6349" s="56"/>
    </row>
    <row r="6350" ht="12">
      <c r="Q6350" s="56"/>
    </row>
    <row r="6351" ht="12">
      <c r="Q6351" s="56"/>
    </row>
    <row r="6352" ht="12">
      <c r="Q6352" s="56"/>
    </row>
    <row r="6353" ht="12">
      <c r="Q6353" s="56"/>
    </row>
    <row r="6354" ht="12">
      <c r="Q6354" s="56"/>
    </row>
    <row r="6355" ht="12">
      <c r="Q6355" s="56"/>
    </row>
    <row r="6356" ht="12">
      <c r="Q6356" s="56"/>
    </row>
    <row r="6357" ht="12">
      <c r="Q6357" s="56"/>
    </row>
    <row r="6358" ht="12">
      <c r="Q6358" s="56"/>
    </row>
    <row r="6359" ht="12">
      <c r="Q6359" s="56"/>
    </row>
    <row r="6360" ht="12">
      <c r="Q6360" s="56"/>
    </row>
    <row r="6361" ht="12">
      <c r="Q6361" s="56"/>
    </row>
    <row r="6362" ht="12">
      <c r="Q6362" s="56"/>
    </row>
    <row r="6363" ht="12">
      <c r="Q6363" s="56"/>
    </row>
    <row r="6364" ht="12">
      <c r="Q6364" s="56"/>
    </row>
    <row r="6365" ht="12">
      <c r="Q6365" s="56"/>
    </row>
    <row r="6366" ht="12">
      <c r="Q6366" s="56"/>
    </row>
    <row r="6367" ht="12">
      <c r="Q6367" s="56"/>
    </row>
    <row r="6368" ht="12">
      <c r="Q6368" s="56"/>
    </row>
    <row r="6369" ht="12">
      <c r="Q6369" s="56"/>
    </row>
    <row r="6370" ht="12">
      <c r="Q6370" s="56"/>
    </row>
    <row r="6371" ht="12">
      <c r="Q6371" s="56"/>
    </row>
    <row r="6372" ht="12">
      <c r="Q6372" s="56"/>
    </row>
    <row r="6373" ht="12">
      <c r="Q6373" s="56"/>
    </row>
    <row r="6374" ht="12">
      <c r="Q6374" s="56"/>
    </row>
    <row r="6375" ht="12">
      <c r="Q6375" s="56"/>
    </row>
    <row r="6376" ht="12">
      <c r="Q6376" s="56"/>
    </row>
    <row r="6377" ht="12">
      <c r="Q6377" s="56"/>
    </row>
    <row r="6378" ht="12">
      <c r="Q6378" s="56"/>
    </row>
    <row r="6379" ht="12">
      <c r="Q6379" s="56"/>
    </row>
    <row r="6380" ht="12">
      <c r="Q6380" s="56"/>
    </row>
    <row r="6381" ht="12">
      <c r="Q6381" s="56"/>
    </row>
    <row r="6382" ht="12">
      <c r="Q6382" s="56"/>
    </row>
    <row r="6383" ht="12">
      <c r="Q6383" s="56"/>
    </row>
    <row r="6384" ht="12">
      <c r="Q6384" s="56"/>
    </row>
    <row r="6385" ht="12">
      <c r="Q6385" s="56"/>
    </row>
    <row r="6386" ht="12">
      <c r="Q6386" s="56"/>
    </row>
    <row r="6387" ht="12">
      <c r="Q6387" s="56"/>
    </row>
    <row r="6388" ht="12">
      <c r="Q6388" s="56"/>
    </row>
    <row r="6389" ht="12">
      <c r="Q6389" s="56"/>
    </row>
    <row r="6390" ht="12">
      <c r="Q6390" s="56"/>
    </row>
    <row r="6391" ht="12">
      <c r="Q6391" s="56"/>
    </row>
    <row r="6392" ht="12">
      <c r="Q6392" s="56"/>
    </row>
    <row r="6393" ht="12">
      <c r="Q6393" s="56"/>
    </row>
    <row r="6394" ht="12">
      <c r="Q6394" s="56"/>
    </row>
    <row r="6395" ht="12">
      <c r="Q6395" s="56"/>
    </row>
    <row r="6396" ht="12">
      <c r="Q6396" s="56"/>
    </row>
    <row r="6397" ht="12">
      <c r="Q6397" s="56"/>
    </row>
    <row r="6398" ht="12">
      <c r="Q6398" s="56"/>
    </row>
    <row r="6399" ht="12">
      <c r="Q6399" s="56"/>
    </row>
    <row r="6400" ht="12">
      <c r="Q6400" s="56"/>
    </row>
    <row r="6401" ht="12">
      <c r="Q6401" s="56"/>
    </row>
    <row r="6402" ht="12">
      <c r="Q6402" s="56"/>
    </row>
    <row r="6403" ht="12">
      <c r="Q6403" s="56"/>
    </row>
    <row r="6404" ht="12">
      <c r="Q6404" s="56"/>
    </row>
    <row r="6405" ht="12">
      <c r="Q6405" s="56"/>
    </row>
    <row r="6406" ht="12">
      <c r="Q6406" s="56"/>
    </row>
    <row r="6407" ht="12">
      <c r="Q6407" s="56"/>
    </row>
    <row r="6408" ht="12">
      <c r="Q6408" s="56"/>
    </row>
    <row r="6409" ht="12">
      <c r="Q6409" s="56"/>
    </row>
    <row r="6410" ht="12">
      <c r="Q6410" s="56"/>
    </row>
    <row r="6411" ht="12">
      <c r="Q6411" s="56"/>
    </row>
    <row r="6412" ht="12">
      <c r="Q6412" s="56"/>
    </row>
    <row r="6413" ht="12">
      <c r="Q6413" s="56"/>
    </row>
    <row r="6414" ht="12">
      <c r="Q6414" s="56"/>
    </row>
    <row r="6415" ht="12">
      <c r="Q6415" s="56"/>
    </row>
    <row r="6416" ht="12">
      <c r="Q6416" s="56"/>
    </row>
    <row r="6417" ht="12">
      <c r="Q6417" s="56"/>
    </row>
    <row r="6418" ht="12">
      <c r="Q6418" s="56"/>
    </row>
    <row r="6419" ht="12">
      <c r="Q6419" s="56"/>
    </row>
    <row r="6420" ht="12">
      <c r="Q6420" s="56"/>
    </row>
    <row r="6421" ht="12">
      <c r="Q6421" s="56"/>
    </row>
    <row r="6422" ht="12">
      <c r="Q6422" s="56"/>
    </row>
    <row r="6423" ht="12">
      <c r="Q6423" s="56"/>
    </row>
    <row r="6424" ht="12">
      <c r="Q6424" s="56"/>
    </row>
    <row r="6425" ht="12">
      <c r="Q6425" s="56"/>
    </row>
    <row r="6426" ht="12">
      <c r="Q6426" s="56"/>
    </row>
    <row r="6427" ht="12">
      <c r="Q6427" s="56"/>
    </row>
    <row r="6428" ht="12">
      <c r="Q6428" s="56"/>
    </row>
    <row r="6429" ht="12">
      <c r="Q6429" s="56"/>
    </row>
    <row r="6430" ht="12">
      <c r="Q6430" s="56"/>
    </row>
    <row r="6431" ht="12">
      <c r="Q6431" s="56"/>
    </row>
    <row r="6432" ht="12">
      <c r="Q6432" s="56"/>
    </row>
    <row r="6433" ht="12">
      <c r="Q6433" s="56"/>
    </row>
    <row r="6434" ht="12">
      <c r="Q6434" s="56"/>
    </row>
    <row r="6435" ht="12">
      <c r="Q6435" s="56"/>
    </row>
    <row r="6436" ht="12">
      <c r="Q6436" s="56"/>
    </row>
    <row r="6437" ht="12">
      <c r="Q6437" s="56"/>
    </row>
    <row r="6438" ht="12">
      <c r="Q6438" s="56"/>
    </row>
    <row r="6439" ht="12">
      <c r="Q6439" s="56"/>
    </row>
    <row r="6440" ht="12">
      <c r="Q6440" s="56"/>
    </row>
    <row r="6441" ht="12">
      <c r="Q6441" s="56"/>
    </row>
    <row r="6442" ht="12">
      <c r="Q6442" s="56"/>
    </row>
    <row r="6443" ht="12">
      <c r="Q6443" s="56"/>
    </row>
    <row r="6444" ht="12">
      <c r="Q6444" s="56"/>
    </row>
    <row r="6445" ht="12">
      <c r="Q6445" s="56"/>
    </row>
    <row r="6446" ht="12">
      <c r="Q6446" s="56"/>
    </row>
    <row r="6447" ht="12">
      <c r="Q6447" s="56"/>
    </row>
    <row r="6448" ht="12">
      <c r="Q6448" s="56"/>
    </row>
    <row r="6449" ht="12">
      <c r="Q6449" s="56"/>
    </row>
    <row r="6450" ht="12">
      <c r="Q6450" s="56"/>
    </row>
    <row r="6451" ht="12">
      <c r="Q6451" s="56"/>
    </row>
    <row r="6452" ht="12">
      <c r="Q6452" s="56"/>
    </row>
    <row r="6453" ht="12">
      <c r="Q6453" s="56"/>
    </row>
    <row r="6454" ht="12">
      <c r="Q6454" s="56"/>
    </row>
    <row r="6455" ht="12">
      <c r="Q6455" s="56"/>
    </row>
    <row r="6456" ht="12">
      <c r="Q6456" s="56"/>
    </row>
    <row r="6457" ht="12">
      <c r="Q6457" s="56"/>
    </row>
    <row r="6458" ht="12">
      <c r="Q6458" s="56"/>
    </row>
    <row r="6459" ht="12">
      <c r="Q6459" s="56"/>
    </row>
    <row r="6460" ht="12">
      <c r="Q6460" s="56"/>
    </row>
    <row r="6461" ht="12">
      <c r="Q6461" s="56"/>
    </row>
    <row r="6462" ht="12">
      <c r="Q6462" s="56"/>
    </row>
    <row r="6463" ht="12">
      <c r="Q6463" s="56"/>
    </row>
    <row r="6464" ht="12">
      <c r="Q6464" s="56"/>
    </row>
    <row r="6465" ht="12">
      <c r="Q6465" s="56"/>
    </row>
    <row r="6466" ht="12">
      <c r="Q6466" s="56"/>
    </row>
    <row r="6467" ht="12">
      <c r="Q6467" s="56"/>
    </row>
    <row r="6468" ht="12">
      <c r="Q6468" s="56"/>
    </row>
    <row r="6469" ht="12">
      <c r="Q6469" s="56"/>
    </row>
    <row r="6470" ht="12">
      <c r="Q6470" s="56"/>
    </row>
    <row r="6471" ht="12">
      <c r="Q6471" s="56"/>
    </row>
    <row r="6472" ht="12">
      <c r="Q6472" s="56"/>
    </row>
    <row r="6473" ht="12">
      <c r="Q6473" s="56"/>
    </row>
    <row r="6474" ht="12">
      <c r="Q6474" s="56"/>
    </row>
    <row r="6475" ht="12">
      <c r="Q6475" s="56"/>
    </row>
    <row r="6476" ht="12">
      <c r="Q6476" s="56"/>
    </row>
    <row r="6477" ht="12">
      <c r="Q6477" s="56"/>
    </row>
    <row r="6478" ht="12">
      <c r="Q6478" s="56"/>
    </row>
    <row r="6479" ht="12">
      <c r="Q6479" s="56"/>
    </row>
    <row r="6480" ht="12">
      <c r="Q6480" s="56"/>
    </row>
    <row r="6481" ht="12">
      <c r="Q6481" s="56"/>
    </row>
    <row r="6482" ht="12">
      <c r="Q6482" s="56"/>
    </row>
    <row r="6483" ht="12">
      <c r="Q6483" s="56"/>
    </row>
    <row r="6484" ht="12">
      <c r="Q6484" s="56"/>
    </row>
    <row r="6485" ht="12">
      <c r="Q6485" s="56"/>
    </row>
    <row r="6486" ht="12">
      <c r="Q6486" s="56"/>
    </row>
    <row r="6487" ht="12">
      <c r="Q6487" s="56"/>
    </row>
    <row r="6488" ht="12">
      <c r="Q6488" s="56"/>
    </row>
    <row r="6489" ht="12">
      <c r="Q6489" s="56"/>
    </row>
    <row r="6490" ht="12">
      <c r="Q6490" s="56"/>
    </row>
    <row r="6491" ht="12">
      <c r="Q6491" s="56"/>
    </row>
    <row r="6492" ht="12">
      <c r="Q6492" s="56"/>
    </row>
    <row r="6493" ht="12">
      <c r="Q6493" s="56"/>
    </row>
    <row r="6494" ht="12">
      <c r="Q6494" s="56"/>
    </row>
    <row r="6495" ht="12">
      <c r="Q6495" s="56"/>
    </row>
    <row r="6496" ht="12">
      <c r="Q6496" s="56"/>
    </row>
    <row r="6497" ht="12">
      <c r="Q6497" s="56"/>
    </row>
    <row r="6498" ht="12">
      <c r="Q6498" s="56"/>
    </row>
    <row r="6499" ht="12">
      <c r="Q6499" s="56"/>
    </row>
    <row r="6500" ht="12">
      <c r="Q6500" s="56"/>
    </row>
    <row r="6501" ht="12">
      <c r="Q6501" s="56"/>
    </row>
    <row r="6502" ht="12">
      <c r="Q6502" s="56"/>
    </row>
    <row r="6503" ht="12">
      <c r="Q6503" s="56"/>
    </row>
    <row r="6504" ht="12">
      <c r="Q6504" s="56"/>
    </row>
    <row r="6505" ht="12">
      <c r="Q6505" s="56"/>
    </row>
    <row r="6506" ht="12">
      <c r="Q6506" s="56"/>
    </row>
    <row r="6507" ht="12">
      <c r="Q6507" s="56"/>
    </row>
    <row r="6508" ht="12">
      <c r="Q6508" s="56"/>
    </row>
    <row r="6509" ht="12">
      <c r="Q6509" s="56"/>
    </row>
    <row r="6510" ht="12">
      <c r="Q6510" s="56"/>
    </row>
    <row r="6511" ht="12">
      <c r="Q6511" s="56"/>
    </row>
    <row r="6512" ht="12">
      <c r="Q6512" s="56"/>
    </row>
    <row r="6513" ht="12">
      <c r="Q6513" s="56"/>
    </row>
    <row r="6514" ht="12">
      <c r="Q6514" s="56"/>
    </row>
    <row r="6515" ht="12">
      <c r="Q6515" s="56"/>
    </row>
    <row r="6516" ht="12">
      <c r="Q6516" s="56"/>
    </row>
    <row r="6517" ht="12">
      <c r="Q6517" s="56"/>
    </row>
    <row r="6518" ht="12">
      <c r="Q6518" s="56"/>
    </row>
    <row r="6519" ht="12">
      <c r="Q6519" s="56"/>
    </row>
    <row r="6520" ht="12">
      <c r="Q6520" s="56"/>
    </row>
    <row r="6521" ht="12">
      <c r="Q6521" s="56"/>
    </row>
    <row r="6522" ht="12">
      <c r="Q6522" s="56"/>
    </row>
    <row r="6523" ht="12">
      <c r="Q6523" s="56"/>
    </row>
    <row r="6524" ht="12">
      <c r="Q6524" s="56"/>
    </row>
    <row r="6525" ht="12">
      <c r="Q6525" s="56"/>
    </row>
    <row r="6526" ht="12">
      <c r="Q6526" s="56"/>
    </row>
    <row r="6527" ht="12">
      <c r="Q6527" s="56"/>
    </row>
    <row r="6528" ht="12">
      <c r="Q6528" s="56"/>
    </row>
    <row r="6529" ht="12">
      <c r="Q6529" s="56"/>
    </row>
    <row r="6530" ht="12">
      <c r="Q6530" s="56"/>
    </row>
    <row r="6531" ht="12">
      <c r="Q6531" s="56"/>
    </row>
    <row r="6532" ht="12">
      <c r="Q6532" s="56"/>
    </row>
    <row r="6533" ht="12">
      <c r="Q6533" s="56"/>
    </row>
    <row r="6534" ht="12">
      <c r="Q6534" s="56"/>
    </row>
    <row r="6535" ht="12">
      <c r="Q6535" s="56"/>
    </row>
    <row r="6536" ht="12">
      <c r="Q6536" s="56"/>
    </row>
    <row r="6537" ht="12">
      <c r="Q6537" s="56"/>
    </row>
    <row r="6538" ht="12">
      <c r="Q6538" s="56"/>
    </row>
    <row r="6539" ht="12">
      <c r="Q6539" s="56"/>
    </row>
    <row r="6540" ht="12">
      <c r="Q6540" s="56"/>
    </row>
    <row r="6541" ht="12">
      <c r="Q6541" s="56"/>
    </row>
    <row r="6542" ht="12">
      <c r="Q6542" s="56"/>
    </row>
    <row r="6543" ht="12">
      <c r="Q6543" s="56"/>
    </row>
    <row r="6544" ht="12">
      <c r="Q6544" s="56"/>
    </row>
    <row r="6545" ht="12">
      <c r="Q6545" s="56"/>
    </row>
    <row r="6546" ht="12">
      <c r="Q6546" s="56"/>
    </row>
    <row r="6547" ht="12">
      <c r="Q6547" s="56"/>
    </row>
    <row r="6548" ht="12">
      <c r="Q6548" s="56"/>
    </row>
    <row r="6549" ht="12">
      <c r="Q6549" s="56"/>
    </row>
    <row r="6550" ht="12">
      <c r="Q6550" s="56"/>
    </row>
    <row r="6551" ht="12">
      <c r="Q6551" s="56"/>
    </row>
    <row r="6552" ht="12">
      <c r="Q6552" s="56"/>
    </row>
    <row r="6553" ht="12">
      <c r="Q6553" s="56"/>
    </row>
    <row r="6554" ht="12">
      <c r="Q6554" s="56"/>
    </row>
    <row r="6555" ht="12">
      <c r="Q6555" s="56"/>
    </row>
    <row r="6556" ht="12">
      <c r="Q6556" s="56"/>
    </row>
    <row r="6557" ht="12">
      <c r="Q6557" s="56"/>
    </row>
    <row r="6558" ht="12">
      <c r="Q6558" s="56"/>
    </row>
    <row r="6559" ht="12">
      <c r="Q6559" s="56"/>
    </row>
    <row r="6560" ht="12">
      <c r="Q6560" s="56"/>
    </row>
    <row r="6561" ht="12">
      <c r="Q6561" s="56"/>
    </row>
    <row r="6562" ht="12">
      <c r="Q6562" s="56"/>
    </row>
    <row r="6563" ht="12">
      <c r="Q6563" s="56"/>
    </row>
    <row r="6564" ht="12">
      <c r="Q6564" s="56"/>
    </row>
    <row r="6565" ht="12">
      <c r="Q6565" s="56"/>
    </row>
    <row r="6566" ht="12">
      <c r="Q6566" s="56"/>
    </row>
    <row r="6567" ht="12">
      <c r="Q6567" s="56"/>
    </row>
    <row r="6568" ht="12">
      <c r="Q6568" s="56"/>
    </row>
    <row r="6569" ht="12">
      <c r="Q6569" s="56"/>
    </row>
    <row r="6570" ht="12">
      <c r="Q6570" s="56"/>
    </row>
    <row r="6571" ht="12">
      <c r="Q6571" s="56"/>
    </row>
    <row r="6572" ht="12">
      <c r="Q6572" s="56"/>
    </row>
    <row r="6573" ht="12">
      <c r="Q6573" s="56"/>
    </row>
    <row r="6574" ht="12">
      <c r="Q6574" s="56"/>
    </row>
    <row r="6575" ht="12">
      <c r="Q6575" s="56"/>
    </row>
    <row r="6576" ht="12">
      <c r="Q6576" s="56"/>
    </row>
    <row r="6577" ht="12">
      <c r="Q6577" s="56"/>
    </row>
    <row r="6578" ht="12">
      <c r="Q6578" s="56"/>
    </row>
    <row r="6579" ht="12">
      <c r="Q6579" s="56"/>
    </row>
    <row r="6580" ht="12">
      <c r="Q6580" s="56"/>
    </row>
    <row r="6581" ht="12">
      <c r="Q6581" s="56"/>
    </row>
    <row r="6582" ht="12">
      <c r="Q6582" s="56"/>
    </row>
    <row r="6583" ht="12">
      <c r="Q6583" s="56"/>
    </row>
    <row r="6584" ht="12">
      <c r="Q6584" s="56"/>
    </row>
    <row r="6585" ht="12">
      <c r="Q6585" s="56"/>
    </row>
    <row r="6586" ht="12">
      <c r="Q6586" s="56"/>
    </row>
    <row r="6587" ht="12">
      <c r="Q6587" s="56"/>
    </row>
    <row r="6588" ht="12">
      <c r="Q6588" s="56"/>
    </row>
    <row r="6589" ht="12">
      <c r="Q6589" s="56"/>
    </row>
    <row r="6590" ht="12">
      <c r="Q6590" s="56"/>
    </row>
    <row r="6591" ht="12">
      <c r="Q6591" s="56"/>
    </row>
    <row r="6592" ht="12">
      <c r="Q6592" s="56"/>
    </row>
    <row r="6593" ht="12">
      <c r="Q6593" s="56"/>
    </row>
    <row r="6594" ht="12">
      <c r="Q6594" s="56"/>
    </row>
    <row r="6595" ht="12">
      <c r="Q6595" s="56"/>
    </row>
    <row r="6596" ht="12">
      <c r="Q6596" s="56"/>
    </row>
    <row r="6597" ht="12">
      <c r="Q6597" s="56"/>
    </row>
    <row r="6598" ht="12">
      <c r="Q6598" s="56"/>
    </row>
    <row r="6599" ht="12">
      <c r="Q6599" s="56"/>
    </row>
    <row r="6600" ht="12">
      <c r="Q6600" s="56"/>
    </row>
    <row r="6601" ht="12">
      <c r="Q6601" s="56"/>
    </row>
    <row r="6602" ht="12">
      <c r="Q6602" s="56"/>
    </row>
    <row r="6603" ht="12">
      <c r="Q6603" s="56"/>
    </row>
    <row r="6604" ht="12">
      <c r="Q6604" s="56"/>
    </row>
    <row r="6605" ht="12">
      <c r="Q6605" s="56"/>
    </row>
    <row r="6606" ht="12">
      <c r="Q6606" s="56"/>
    </row>
    <row r="6607" ht="12">
      <c r="Q6607" s="56"/>
    </row>
    <row r="6608" ht="12">
      <c r="Q6608" s="56"/>
    </row>
    <row r="6609" ht="12">
      <c r="Q6609" s="56"/>
    </row>
    <row r="6610" ht="12">
      <c r="Q6610" s="56"/>
    </row>
    <row r="6611" ht="12">
      <c r="Q6611" s="56"/>
    </row>
    <row r="6612" ht="12">
      <c r="Q6612" s="56"/>
    </row>
    <row r="6613" ht="12">
      <c r="Q6613" s="56"/>
    </row>
    <row r="6614" ht="12">
      <c r="Q6614" s="56"/>
    </row>
    <row r="6615" ht="12">
      <c r="Q6615" s="56"/>
    </row>
    <row r="6616" ht="12">
      <c r="Q6616" s="56"/>
    </row>
    <row r="6617" ht="12">
      <c r="Q6617" s="56"/>
    </row>
    <row r="6618" ht="12">
      <c r="Q6618" s="56"/>
    </row>
    <row r="6619" ht="12">
      <c r="Q6619" s="56"/>
    </row>
    <row r="6620" ht="12">
      <c r="Q6620" s="56"/>
    </row>
    <row r="6621" ht="12">
      <c r="Q6621" s="56"/>
    </row>
    <row r="6622" ht="12">
      <c r="Q6622" s="56"/>
    </row>
    <row r="6623" ht="12">
      <c r="Q6623" s="56"/>
    </row>
    <row r="6624" ht="12">
      <c r="Q6624" s="56"/>
    </row>
    <row r="6625" ht="12">
      <c r="Q6625" s="56"/>
    </row>
    <row r="6626" ht="12">
      <c r="Q6626" s="56"/>
    </row>
    <row r="6627" ht="12">
      <c r="Q6627" s="56"/>
    </row>
    <row r="6628" ht="12">
      <c r="Q6628" s="56"/>
    </row>
    <row r="6629" ht="12">
      <c r="Q6629" s="56"/>
    </row>
    <row r="6630" ht="12">
      <c r="Q6630" s="56"/>
    </row>
    <row r="6631" ht="12">
      <c r="Q6631" s="56"/>
    </row>
    <row r="6632" ht="12">
      <c r="Q6632" s="56"/>
    </row>
    <row r="6633" ht="12">
      <c r="Q6633" s="56"/>
    </row>
    <row r="6634" ht="12">
      <c r="Q6634" s="56"/>
    </row>
    <row r="6635" ht="12">
      <c r="Q6635" s="56"/>
    </row>
    <row r="6636" ht="12">
      <c r="Q6636" s="56"/>
    </row>
    <row r="6637" ht="12">
      <c r="Q6637" s="56"/>
    </row>
    <row r="6638" ht="12">
      <c r="Q6638" s="56"/>
    </row>
    <row r="6639" ht="12">
      <c r="Q6639" s="56"/>
    </row>
    <row r="6640" ht="12">
      <c r="Q6640" s="56"/>
    </row>
    <row r="6641" ht="12">
      <c r="Q6641" s="56"/>
    </row>
    <row r="6642" ht="12">
      <c r="Q6642" s="56"/>
    </row>
    <row r="6643" ht="12">
      <c r="Q6643" s="56"/>
    </row>
    <row r="6644" ht="12">
      <c r="Q6644" s="56"/>
    </row>
    <row r="6645" ht="12">
      <c r="Q6645" s="56"/>
    </row>
    <row r="6646" ht="12">
      <c r="Q6646" s="56"/>
    </row>
    <row r="6647" ht="12">
      <c r="Q6647" s="56"/>
    </row>
    <row r="6648" ht="12">
      <c r="Q6648" s="56"/>
    </row>
    <row r="6649" ht="12">
      <c r="Q6649" s="56"/>
    </row>
    <row r="6650" ht="12">
      <c r="Q6650" s="56"/>
    </row>
    <row r="6651" ht="12">
      <c r="Q6651" s="56"/>
    </row>
    <row r="6652" ht="12">
      <c r="Q6652" s="56"/>
    </row>
    <row r="6653" ht="12">
      <c r="Q6653" s="56"/>
    </row>
    <row r="6654" ht="12">
      <c r="Q6654" s="56"/>
    </row>
    <row r="6655" ht="12">
      <c r="Q6655" s="56"/>
    </row>
    <row r="6656" ht="12">
      <c r="Q6656" s="56"/>
    </row>
    <row r="6657" ht="12">
      <c r="Q6657" s="56"/>
    </row>
    <row r="6658" ht="12">
      <c r="Q6658" s="56"/>
    </row>
    <row r="6659" ht="12">
      <c r="Q6659" s="56"/>
    </row>
    <row r="6660" ht="12">
      <c r="Q6660" s="56"/>
    </row>
    <row r="6661" ht="12">
      <c r="Q6661" s="56"/>
    </row>
    <row r="6662" ht="12">
      <c r="Q6662" s="56"/>
    </row>
    <row r="6663" ht="12">
      <c r="Q6663" s="56"/>
    </row>
    <row r="6664" ht="12">
      <c r="Q6664" s="56"/>
    </row>
    <row r="6665" ht="12">
      <c r="Q6665" s="56"/>
    </row>
    <row r="6666" ht="12">
      <c r="Q6666" s="56"/>
    </row>
    <row r="6667" ht="12">
      <c r="Q6667" s="56"/>
    </row>
    <row r="6668" ht="12">
      <c r="Q6668" s="56"/>
    </row>
    <row r="6669" ht="12">
      <c r="Q6669" s="56"/>
    </row>
    <row r="6670" ht="12">
      <c r="Q6670" s="56"/>
    </row>
    <row r="6671" ht="12">
      <c r="Q6671" s="56"/>
    </row>
    <row r="6672" ht="12">
      <c r="Q6672" s="56"/>
    </row>
    <row r="6673" ht="12">
      <c r="Q6673" s="56"/>
    </row>
    <row r="6674" ht="12">
      <c r="Q6674" s="56"/>
    </row>
    <row r="6675" ht="12">
      <c r="Q6675" s="56"/>
    </row>
    <row r="6676" ht="12">
      <c r="Q6676" s="56"/>
    </row>
    <row r="6677" ht="12">
      <c r="Q6677" s="56"/>
    </row>
    <row r="6678" ht="12">
      <c r="Q6678" s="56"/>
    </row>
    <row r="6679" ht="12">
      <c r="Q6679" s="56"/>
    </row>
    <row r="6680" ht="12">
      <c r="Q6680" s="56"/>
    </row>
    <row r="6681" ht="12">
      <c r="Q6681" s="56"/>
    </row>
    <row r="6682" ht="12">
      <c r="Q6682" s="56"/>
    </row>
    <row r="6683" ht="12">
      <c r="Q6683" s="56"/>
    </row>
    <row r="6684" ht="12">
      <c r="Q6684" s="56"/>
    </row>
    <row r="6685" ht="12">
      <c r="Q6685" s="56"/>
    </row>
    <row r="6686" ht="12">
      <c r="Q6686" s="56"/>
    </row>
    <row r="6687" ht="12">
      <c r="Q6687" s="56"/>
    </row>
    <row r="6688" ht="12">
      <c r="Q6688" s="56"/>
    </row>
    <row r="6689" ht="12">
      <c r="Q6689" s="56"/>
    </row>
    <row r="6690" ht="12">
      <c r="Q6690" s="56"/>
    </row>
    <row r="6691" ht="12">
      <c r="Q6691" s="56"/>
    </row>
    <row r="6692" ht="12">
      <c r="Q6692" s="56"/>
    </row>
    <row r="6693" ht="12">
      <c r="Q6693" s="56"/>
    </row>
    <row r="6694" ht="12">
      <c r="Q6694" s="56"/>
    </row>
    <row r="6695" ht="12">
      <c r="Q6695" s="56"/>
    </row>
    <row r="6696" ht="12">
      <c r="Q6696" s="56"/>
    </row>
    <row r="6697" ht="12">
      <c r="Q6697" s="56"/>
    </row>
    <row r="6698" ht="12">
      <c r="Q6698" s="56"/>
    </row>
    <row r="6699" ht="12">
      <c r="Q6699" s="56"/>
    </row>
    <row r="6700" ht="12">
      <c r="Q6700" s="56"/>
    </row>
    <row r="6701" ht="12">
      <c r="Q6701" s="56"/>
    </row>
    <row r="6702" ht="12">
      <c r="Q6702" s="56"/>
    </row>
    <row r="6703" ht="12">
      <c r="Q6703" s="56"/>
    </row>
    <row r="6704" ht="12">
      <c r="Q6704" s="56"/>
    </row>
    <row r="6705" ht="12">
      <c r="Q6705" s="56"/>
    </row>
    <row r="6706" ht="12">
      <c r="Q6706" s="56"/>
    </row>
    <row r="6707" ht="12">
      <c r="Q6707" s="56"/>
    </row>
    <row r="6708" ht="12">
      <c r="Q6708" s="56"/>
    </row>
    <row r="6709" ht="12">
      <c r="Q6709" s="56"/>
    </row>
    <row r="6710" ht="12">
      <c r="Q6710" s="56"/>
    </row>
    <row r="6711" ht="12">
      <c r="Q6711" s="56"/>
    </row>
    <row r="6712" ht="12">
      <c r="Q6712" s="56"/>
    </row>
    <row r="6713" ht="12">
      <c r="Q6713" s="56"/>
    </row>
    <row r="6714" ht="12">
      <c r="Q6714" s="56"/>
    </row>
    <row r="6715" ht="12">
      <c r="Q6715" s="56"/>
    </row>
    <row r="6716" ht="12">
      <c r="Q6716" s="56"/>
    </row>
    <row r="6717" ht="12">
      <c r="Q6717" s="56"/>
    </row>
    <row r="6718" ht="12">
      <c r="Q6718" s="56"/>
    </row>
    <row r="6719" ht="12">
      <c r="Q6719" s="56"/>
    </row>
    <row r="6720" ht="12">
      <c r="Q6720" s="56"/>
    </row>
    <row r="6721" ht="12">
      <c r="Q6721" s="56"/>
    </row>
    <row r="6722" ht="12">
      <c r="Q6722" s="56"/>
    </row>
    <row r="6723" ht="12">
      <c r="Q6723" s="56"/>
    </row>
    <row r="6724" ht="12">
      <c r="Q6724" s="56"/>
    </row>
    <row r="6725" ht="12">
      <c r="Q6725" s="56"/>
    </row>
    <row r="6726" ht="12">
      <c r="Q6726" s="56"/>
    </row>
    <row r="6727" ht="12">
      <c r="Q6727" s="56"/>
    </row>
    <row r="6728" ht="12">
      <c r="Q6728" s="56"/>
    </row>
    <row r="6729" ht="12">
      <c r="Q6729" s="56"/>
    </row>
    <row r="6730" ht="12">
      <c r="Q6730" s="56"/>
    </row>
    <row r="6731" ht="12">
      <c r="Q6731" s="56"/>
    </row>
    <row r="6732" ht="12">
      <c r="Q6732" s="56"/>
    </row>
    <row r="6733" ht="12">
      <c r="Q6733" s="56"/>
    </row>
    <row r="6734" ht="12">
      <c r="Q6734" s="56"/>
    </row>
    <row r="6735" ht="12">
      <c r="Q6735" s="56"/>
    </row>
    <row r="6736" ht="12">
      <c r="Q6736" s="56"/>
    </row>
    <row r="6737" ht="12">
      <c r="Q6737" s="56"/>
    </row>
    <row r="6738" ht="12">
      <c r="Q6738" s="56"/>
    </row>
    <row r="6739" ht="12">
      <c r="Q6739" s="56"/>
    </row>
    <row r="6740" ht="12">
      <c r="Q6740" s="56"/>
    </row>
    <row r="6741" ht="12">
      <c r="Q6741" s="56"/>
    </row>
    <row r="6742" ht="12">
      <c r="Q6742" s="56"/>
    </row>
    <row r="6743" ht="12">
      <c r="Q6743" s="56"/>
    </row>
    <row r="6744" ht="12">
      <c r="Q6744" s="56"/>
    </row>
    <row r="6745" ht="12">
      <c r="Q6745" s="56"/>
    </row>
    <row r="6746" ht="12">
      <c r="Q6746" s="56"/>
    </row>
    <row r="6747" ht="12">
      <c r="Q6747" s="56"/>
    </row>
    <row r="6748" ht="12">
      <c r="Q6748" s="56"/>
    </row>
    <row r="6749" ht="12">
      <c r="Q6749" s="56"/>
    </row>
    <row r="6750" ht="12">
      <c r="Q6750" s="56"/>
    </row>
    <row r="6751" ht="12">
      <c r="Q6751" s="56"/>
    </row>
    <row r="6752" ht="12">
      <c r="Q6752" s="56"/>
    </row>
    <row r="6753" ht="12">
      <c r="Q6753" s="56"/>
    </row>
  </sheetData>
  <sheetProtection password="E9CF" sheet="1" objects="1" scenarios="1" selectLockedCells="1" autoFilter="0" selectUnlockedCells="1"/>
  <autoFilter ref="A4:AQ89"/>
  <mergeCells count="12">
    <mergeCell ref="A1:Q1"/>
    <mergeCell ref="A3:A4"/>
    <mergeCell ref="B3:C3"/>
    <mergeCell ref="D3:F3"/>
    <mergeCell ref="G3:Q3"/>
    <mergeCell ref="A2:AO2"/>
    <mergeCell ref="L32:N32"/>
    <mergeCell ref="AL3:AO3"/>
    <mergeCell ref="AF3:AK3"/>
    <mergeCell ref="R3:X3"/>
    <mergeCell ref="Y3:AE3"/>
    <mergeCell ref="Y7:AD7"/>
  </mergeCells>
  <dataValidations count="1">
    <dataValidation type="textLength" allowBlank="1" showInputMessage="1" showErrorMessage="1" promptTitle="Ingresar texto" prompt="Longitud máxima de 300 caracteres incluyendo espacios" sqref="F35">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PageLayoutView="0" workbookViewId="0" topLeftCell="A1">
      <pane ySplit="3" topLeftCell="A4" activePane="bottomLeft" state="frozen"/>
      <selection pane="topLeft" activeCell="N1" sqref="N1"/>
      <selection pane="bottomLeft" activeCell="K23" sqref="K23"/>
    </sheetView>
  </sheetViews>
  <sheetFormatPr defaultColWidth="11.421875" defaultRowHeight="12.75"/>
  <cols>
    <col min="1" max="1" width="3.140625" style="111" bestFit="1" customWidth="1"/>
    <col min="2" max="2" width="13.7109375" style="40" bestFit="1" customWidth="1"/>
    <col min="3" max="3" width="16.57421875" style="40" customWidth="1"/>
    <col min="4" max="5" width="19.140625" style="40" customWidth="1"/>
    <col min="6" max="6" width="21.57421875" style="40" customWidth="1"/>
    <col min="7" max="7" width="15.7109375" style="40" customWidth="1"/>
    <col min="8" max="8" width="17.28125" style="40" customWidth="1"/>
    <col min="9" max="9" width="25.7109375" style="40" customWidth="1"/>
    <col min="10" max="10" width="25.57421875" style="40" customWidth="1"/>
    <col min="11" max="14" width="26.00390625" style="40" customWidth="1"/>
    <col min="15" max="16" width="24.00390625" style="40" customWidth="1"/>
    <col min="17" max="17" width="30.421875" style="40" customWidth="1"/>
    <col min="18" max="18" width="29.421875" style="40" customWidth="1"/>
    <col min="19" max="20" width="17.8515625" style="40" customWidth="1"/>
    <col min="21" max="21" width="15.57421875" style="40" customWidth="1"/>
    <col min="22" max="23" width="16.28125" style="40" customWidth="1"/>
    <col min="24" max="24" width="15.57421875" style="40" customWidth="1"/>
    <col min="25" max="25" width="11.421875" style="40" customWidth="1"/>
    <col min="26" max="26" width="19.57421875" style="40" customWidth="1"/>
    <col min="27" max="27" width="14.00390625" style="40" customWidth="1"/>
    <col min="28" max="29" width="11.421875" style="40" customWidth="1"/>
    <col min="30" max="30" width="19.7109375" style="40" customWidth="1"/>
    <col min="31" max="31" width="23.00390625" style="40" customWidth="1"/>
    <col min="32" max="35" width="11.421875" style="40" customWidth="1"/>
    <col min="36" max="36" width="14.421875" style="40" customWidth="1"/>
    <col min="37" max="37" width="43.8515625" style="40" customWidth="1"/>
    <col min="38" max="40" width="11.421875" style="40" customWidth="1"/>
    <col min="41" max="41" width="19.57421875" style="40" customWidth="1"/>
    <col min="42" max="16384" width="11.421875" style="56" customWidth="1"/>
  </cols>
  <sheetData>
    <row r="1" spans="1:17" ht="12.75" thickBot="1">
      <c r="A1" s="456" t="s">
        <v>55</v>
      </c>
      <c r="B1" s="457"/>
      <c r="C1" s="457"/>
      <c r="D1" s="457"/>
      <c r="E1" s="457"/>
      <c r="F1" s="457"/>
      <c r="G1" s="457"/>
      <c r="H1" s="457"/>
      <c r="I1" s="457"/>
      <c r="J1" s="457"/>
      <c r="K1" s="457"/>
      <c r="L1" s="457"/>
      <c r="M1" s="457"/>
      <c r="N1" s="457"/>
      <c r="O1" s="457"/>
      <c r="P1" s="457"/>
      <c r="Q1" s="457"/>
    </row>
    <row r="2" spans="1:41" s="53" customFormat="1" ht="32.25" customHeight="1" thickBot="1">
      <c r="A2" s="448" t="s">
        <v>908</v>
      </c>
      <c r="B2" s="450" t="s">
        <v>277</v>
      </c>
      <c r="C2" s="451"/>
      <c r="D2" s="458" t="s">
        <v>276</v>
      </c>
      <c r="E2" s="452"/>
      <c r="F2" s="452"/>
      <c r="G2" s="463" t="s">
        <v>162</v>
      </c>
      <c r="H2" s="463"/>
      <c r="I2" s="463"/>
      <c r="J2" s="463"/>
      <c r="K2" s="463"/>
      <c r="L2" s="463"/>
      <c r="M2" s="463"/>
      <c r="N2" s="463"/>
      <c r="O2" s="463"/>
      <c r="P2" s="463"/>
      <c r="Q2" s="464"/>
      <c r="R2" s="459" t="s">
        <v>194</v>
      </c>
      <c r="S2" s="460"/>
      <c r="T2" s="460"/>
      <c r="U2" s="460"/>
      <c r="V2" s="461"/>
      <c r="W2" s="461"/>
      <c r="X2" s="462"/>
      <c r="Y2" s="435" t="s">
        <v>195</v>
      </c>
      <c r="Z2" s="435"/>
      <c r="AA2" s="435"/>
      <c r="AB2" s="435"/>
      <c r="AC2" s="435"/>
      <c r="AD2" s="435"/>
      <c r="AE2" s="436"/>
      <c r="AF2" s="437" t="s">
        <v>196</v>
      </c>
      <c r="AG2" s="438"/>
      <c r="AH2" s="438"/>
      <c r="AI2" s="438"/>
      <c r="AJ2" s="438"/>
      <c r="AK2" s="439"/>
      <c r="AL2" s="434" t="s">
        <v>129</v>
      </c>
      <c r="AM2" s="435"/>
      <c r="AN2" s="435"/>
      <c r="AO2" s="436"/>
    </row>
    <row r="3" spans="1:42" s="53" customFormat="1" ht="135" customHeight="1" thickBot="1">
      <c r="A3" s="449"/>
      <c r="B3" s="150" t="s">
        <v>76</v>
      </c>
      <c r="C3" s="155" t="s">
        <v>463</v>
      </c>
      <c r="D3" s="151" t="s">
        <v>243</v>
      </c>
      <c r="E3" s="151" t="s">
        <v>1089</v>
      </c>
      <c r="F3" s="63" t="s">
        <v>909</v>
      </c>
      <c r="G3" s="64" t="s">
        <v>360</v>
      </c>
      <c r="H3" s="65" t="s">
        <v>482</v>
      </c>
      <c r="I3" s="66" t="s">
        <v>396</v>
      </c>
      <c r="J3" s="66" t="s">
        <v>402</v>
      </c>
      <c r="K3" s="66" t="s">
        <v>357</v>
      </c>
      <c r="L3" s="66" t="s">
        <v>524</v>
      </c>
      <c r="M3" s="66" t="s">
        <v>441</v>
      </c>
      <c r="N3" s="66" t="s">
        <v>94</v>
      </c>
      <c r="O3" s="67" t="s">
        <v>168</v>
      </c>
      <c r="P3" s="65" t="s">
        <v>1794</v>
      </c>
      <c r="Q3" s="68" t="s">
        <v>200</v>
      </c>
      <c r="R3" s="69" t="s">
        <v>529</v>
      </c>
      <c r="S3" s="69" t="s">
        <v>228</v>
      </c>
      <c r="T3" s="70" t="s">
        <v>438</v>
      </c>
      <c r="U3" s="70" t="s">
        <v>519</v>
      </c>
      <c r="V3" s="70" t="s">
        <v>446</v>
      </c>
      <c r="W3" s="70" t="s">
        <v>445</v>
      </c>
      <c r="X3" s="71" t="s">
        <v>163</v>
      </c>
      <c r="Y3" s="72" t="s">
        <v>227</v>
      </c>
      <c r="Z3" s="73" t="s">
        <v>56</v>
      </c>
      <c r="AA3" s="73" t="s">
        <v>525</v>
      </c>
      <c r="AB3" s="73" t="s">
        <v>513</v>
      </c>
      <c r="AC3" s="73" t="s">
        <v>514</v>
      </c>
      <c r="AD3" s="74" t="s">
        <v>82</v>
      </c>
      <c r="AE3" s="75" t="s">
        <v>83</v>
      </c>
      <c r="AF3" s="76" t="s">
        <v>115</v>
      </c>
      <c r="AG3" s="77" t="s">
        <v>84</v>
      </c>
      <c r="AH3" s="77" t="s">
        <v>559</v>
      </c>
      <c r="AI3" s="77" t="s">
        <v>560</v>
      </c>
      <c r="AJ3" s="77" t="s">
        <v>501</v>
      </c>
      <c r="AK3" s="78" t="s">
        <v>83</v>
      </c>
      <c r="AL3" s="72" t="s">
        <v>92</v>
      </c>
      <c r="AM3" s="73" t="s">
        <v>93</v>
      </c>
      <c r="AN3" s="73" t="s">
        <v>247</v>
      </c>
      <c r="AO3" s="79" t="s">
        <v>248</v>
      </c>
      <c r="AP3" s="80"/>
    </row>
    <row r="4" spans="1:41" ht="144">
      <c r="A4" s="129">
        <v>1</v>
      </c>
      <c r="B4" s="130" t="s">
        <v>316</v>
      </c>
      <c r="C4" s="130" t="s">
        <v>494</v>
      </c>
      <c r="D4" s="130" t="s">
        <v>394</v>
      </c>
      <c r="E4" s="130" t="s">
        <v>1133</v>
      </c>
      <c r="F4" s="130" t="s">
        <v>301</v>
      </c>
      <c r="G4" s="131">
        <v>2995779325</v>
      </c>
      <c r="H4" s="130" t="s">
        <v>499</v>
      </c>
      <c r="I4" s="138"/>
      <c r="J4" s="130"/>
      <c r="K4" s="130"/>
      <c r="L4" s="130"/>
      <c r="M4" s="130"/>
      <c r="N4" s="130" t="s">
        <v>606</v>
      </c>
      <c r="O4" s="130"/>
      <c r="P4" s="139" t="s">
        <v>180</v>
      </c>
      <c r="Q4" s="130"/>
      <c r="R4" s="135">
        <v>2995779325</v>
      </c>
      <c r="S4" s="135">
        <v>2995779325</v>
      </c>
      <c r="T4" s="135">
        <f>R4-S4</f>
        <v>0</v>
      </c>
      <c r="U4" s="130"/>
      <c r="V4" s="130"/>
      <c r="W4" s="135">
        <f>+S4+U4+V4</f>
        <v>2995779325</v>
      </c>
      <c r="X4" s="130"/>
      <c r="Y4" s="130"/>
      <c r="Z4" s="130" t="s">
        <v>170</v>
      </c>
      <c r="AA4" s="130" t="s">
        <v>171</v>
      </c>
      <c r="AB4" s="138">
        <v>41185</v>
      </c>
      <c r="AC4" s="138">
        <v>41228</v>
      </c>
      <c r="AD4" s="130" t="s">
        <v>381</v>
      </c>
      <c r="AE4" s="130"/>
      <c r="AF4" s="130" t="s">
        <v>382</v>
      </c>
      <c r="AG4" s="138">
        <v>41386</v>
      </c>
      <c r="AH4" s="138">
        <v>41386</v>
      </c>
      <c r="AI4" s="130">
        <v>300</v>
      </c>
      <c r="AJ4" s="138">
        <v>41682</v>
      </c>
      <c r="AK4" s="130" t="s">
        <v>877</v>
      </c>
      <c r="AL4" s="130">
        <v>2009</v>
      </c>
      <c r="AM4" s="130">
        <v>2010</v>
      </c>
      <c r="AN4" s="130" t="s">
        <v>728</v>
      </c>
      <c r="AO4" s="130" t="s">
        <v>423</v>
      </c>
    </row>
    <row r="5" spans="1:41" ht="144">
      <c r="A5" s="97">
        <v>2</v>
      </c>
      <c r="B5" s="16" t="s">
        <v>521</v>
      </c>
      <c r="C5" s="16" t="s">
        <v>130</v>
      </c>
      <c r="D5" s="16" t="s">
        <v>24</v>
      </c>
      <c r="E5" s="16" t="s">
        <v>1363</v>
      </c>
      <c r="F5" s="16" t="s">
        <v>161</v>
      </c>
      <c r="G5" s="21">
        <v>38607000</v>
      </c>
      <c r="H5" s="16" t="s">
        <v>338</v>
      </c>
      <c r="I5" s="16" t="s">
        <v>369</v>
      </c>
      <c r="J5" s="16"/>
      <c r="K5" s="16" t="s">
        <v>378</v>
      </c>
      <c r="L5" s="16"/>
      <c r="M5" s="16"/>
      <c r="N5" s="16"/>
      <c r="O5" s="16"/>
      <c r="P5" s="16" t="s">
        <v>364</v>
      </c>
      <c r="Q5" s="16" t="s">
        <v>1853</v>
      </c>
      <c r="R5" s="16"/>
      <c r="S5" s="16"/>
      <c r="T5" s="102">
        <f>+R5-S5</f>
        <v>0</v>
      </c>
      <c r="U5" s="16"/>
      <c r="V5" s="16"/>
      <c r="W5" s="102">
        <f>+S5+U5+V5</f>
        <v>0</v>
      </c>
      <c r="X5" s="16"/>
      <c r="Y5" s="16"/>
      <c r="Z5" s="16"/>
      <c r="AA5" s="16"/>
      <c r="AB5" s="16"/>
      <c r="AC5" s="16"/>
      <c r="AD5" s="16"/>
      <c r="AE5" s="16"/>
      <c r="AF5" s="16"/>
      <c r="AG5" s="16"/>
      <c r="AH5" s="16"/>
      <c r="AI5" s="16"/>
      <c r="AJ5" s="16"/>
      <c r="AK5" s="16"/>
      <c r="AL5" s="16">
        <v>2011</v>
      </c>
      <c r="AM5" s="16"/>
      <c r="AN5" s="16"/>
      <c r="AO5" s="16" t="s">
        <v>1362</v>
      </c>
    </row>
    <row r="6" spans="1:41" ht="199.5">
      <c r="A6" s="97">
        <v>3</v>
      </c>
      <c r="B6" s="44" t="s">
        <v>78</v>
      </c>
      <c r="C6" s="44" t="s">
        <v>130</v>
      </c>
      <c r="D6" s="44" t="s">
        <v>241</v>
      </c>
      <c r="E6" s="44" t="s">
        <v>1131</v>
      </c>
      <c r="F6" s="44" t="s">
        <v>161</v>
      </c>
      <c r="G6" s="11">
        <v>34343695</v>
      </c>
      <c r="H6" s="44" t="s">
        <v>338</v>
      </c>
      <c r="I6" s="44" t="s">
        <v>4</v>
      </c>
      <c r="J6" s="44" t="s">
        <v>131</v>
      </c>
      <c r="K6" s="44" t="s">
        <v>59</v>
      </c>
      <c r="L6" s="44"/>
      <c r="M6" s="44"/>
      <c r="N6" s="44"/>
      <c r="O6" s="386" t="s">
        <v>1776</v>
      </c>
      <c r="P6" s="6" t="s">
        <v>364</v>
      </c>
      <c r="Q6" s="16" t="s">
        <v>1661</v>
      </c>
      <c r="R6" s="44"/>
      <c r="S6" s="44"/>
      <c r="T6" s="36">
        <f>+R6-S6</f>
        <v>0</v>
      </c>
      <c r="U6" s="44"/>
      <c r="V6" s="44"/>
      <c r="W6" s="36">
        <f>+S6+U6+V6</f>
        <v>0</v>
      </c>
      <c r="X6" s="44"/>
      <c r="Y6" s="44"/>
      <c r="Z6" s="44"/>
      <c r="AA6" s="44"/>
      <c r="AB6" s="44"/>
      <c r="AC6" s="44"/>
      <c r="AD6" s="44"/>
      <c r="AE6" s="44"/>
      <c r="AF6" s="44"/>
      <c r="AG6" s="44"/>
      <c r="AH6" s="44"/>
      <c r="AI6" s="44"/>
      <c r="AJ6" s="44"/>
      <c r="AK6" s="44"/>
      <c r="AL6" s="44">
        <v>2011</v>
      </c>
      <c r="AM6" s="44"/>
      <c r="AN6" s="44"/>
      <c r="AO6" s="44" t="s">
        <v>364</v>
      </c>
    </row>
    <row r="7" spans="1:41" ht="180">
      <c r="A7" s="97">
        <v>4</v>
      </c>
      <c r="B7" s="44" t="s">
        <v>316</v>
      </c>
      <c r="C7" s="44" t="s">
        <v>556</v>
      </c>
      <c r="D7" s="44" t="s">
        <v>156</v>
      </c>
      <c r="E7" s="44" t="s">
        <v>1131</v>
      </c>
      <c r="F7" s="44" t="s">
        <v>421</v>
      </c>
      <c r="G7" s="11">
        <v>31909780</v>
      </c>
      <c r="H7" s="44" t="s">
        <v>80</v>
      </c>
      <c r="I7" s="6" t="s">
        <v>449</v>
      </c>
      <c r="J7" s="44" t="s">
        <v>79</v>
      </c>
      <c r="K7" s="44" t="s">
        <v>310</v>
      </c>
      <c r="L7" s="44"/>
      <c r="M7" s="44"/>
      <c r="N7" s="44"/>
      <c r="O7" s="44"/>
      <c r="P7" s="44" t="s">
        <v>364</v>
      </c>
      <c r="Q7" s="44"/>
      <c r="R7" s="44"/>
      <c r="S7" s="44"/>
      <c r="T7" s="36">
        <f>+R7-S7</f>
        <v>0</v>
      </c>
      <c r="U7" s="44"/>
      <c r="V7" s="44"/>
      <c r="W7" s="36">
        <f>+S7+U7+V7</f>
        <v>0</v>
      </c>
      <c r="X7" s="44"/>
      <c r="Y7" s="44"/>
      <c r="Z7" s="44"/>
      <c r="AA7" s="44"/>
      <c r="AB7" s="44"/>
      <c r="AC7" s="44"/>
      <c r="AD7" s="44"/>
      <c r="AE7" s="44"/>
      <c r="AF7" s="44"/>
      <c r="AG7" s="44"/>
      <c r="AH7" s="44"/>
      <c r="AI7" s="44"/>
      <c r="AJ7" s="44"/>
      <c r="AK7" s="44"/>
      <c r="AL7" s="44" t="s">
        <v>121</v>
      </c>
      <c r="AM7" s="44"/>
      <c r="AN7" s="44"/>
      <c r="AO7" s="44" t="s">
        <v>364</v>
      </c>
    </row>
    <row r="8" spans="1:41" ht="156">
      <c r="A8" s="97">
        <v>5</v>
      </c>
      <c r="B8" s="44" t="s">
        <v>78</v>
      </c>
      <c r="C8" s="44"/>
      <c r="D8" s="44" t="s">
        <v>318</v>
      </c>
      <c r="E8" s="44"/>
      <c r="F8" s="202" t="s">
        <v>1254</v>
      </c>
      <c r="G8" s="11">
        <v>38000000</v>
      </c>
      <c r="H8" s="44" t="s">
        <v>1240</v>
      </c>
      <c r="I8" s="6" t="s">
        <v>1280</v>
      </c>
      <c r="J8" s="44" t="s">
        <v>282</v>
      </c>
      <c r="K8" s="17">
        <v>41934</v>
      </c>
      <c r="L8" s="411" t="s">
        <v>1856</v>
      </c>
      <c r="M8" s="39" t="s">
        <v>398</v>
      </c>
      <c r="N8" s="44"/>
      <c r="O8" s="44" t="s">
        <v>548</v>
      </c>
      <c r="P8" s="411" t="s">
        <v>180</v>
      </c>
      <c r="Q8" s="44" t="s">
        <v>1662</v>
      </c>
      <c r="R8" s="11">
        <v>38000000</v>
      </c>
      <c r="S8" s="44"/>
      <c r="T8" s="36">
        <f>+R8-S8</f>
        <v>38000000</v>
      </c>
      <c r="U8" s="44"/>
      <c r="V8" s="44"/>
      <c r="W8" s="36">
        <f>+S8+U8+V8</f>
        <v>0</v>
      </c>
      <c r="X8" s="44"/>
      <c r="Y8" s="44"/>
      <c r="Z8" s="44"/>
      <c r="AA8" s="44"/>
      <c r="AB8" s="44"/>
      <c r="AC8" s="44"/>
      <c r="AD8" s="44"/>
      <c r="AE8" s="44"/>
      <c r="AF8" s="44"/>
      <c r="AG8" s="44"/>
      <c r="AH8" s="44"/>
      <c r="AI8" s="44"/>
      <c r="AJ8" s="44"/>
      <c r="AK8" s="44"/>
      <c r="AL8" s="44" t="s">
        <v>1028</v>
      </c>
      <c r="AM8" s="411">
        <v>2015</v>
      </c>
      <c r="AN8" s="44"/>
      <c r="AO8" s="411" t="s">
        <v>180</v>
      </c>
    </row>
    <row r="9" spans="1:41" ht="60">
      <c r="A9" s="97">
        <v>6</v>
      </c>
      <c r="B9" s="44" t="s">
        <v>316</v>
      </c>
      <c r="C9" s="44" t="s">
        <v>420</v>
      </c>
      <c r="D9" s="44" t="s">
        <v>296</v>
      </c>
      <c r="E9" s="44" t="s">
        <v>1132</v>
      </c>
      <c r="F9" s="44" t="s">
        <v>229</v>
      </c>
      <c r="G9" s="11">
        <v>18771171</v>
      </c>
      <c r="H9" s="44" t="s">
        <v>58</v>
      </c>
      <c r="I9" s="44" t="s">
        <v>242</v>
      </c>
      <c r="J9" s="44" t="s">
        <v>298</v>
      </c>
      <c r="K9" s="44" t="s">
        <v>293</v>
      </c>
      <c r="L9" s="44"/>
      <c r="M9" s="44"/>
      <c r="N9" s="44"/>
      <c r="O9" s="44"/>
      <c r="P9" s="44" t="s">
        <v>364</v>
      </c>
      <c r="Q9" s="44" t="s">
        <v>1663</v>
      </c>
      <c r="R9" s="44"/>
      <c r="S9" s="44"/>
      <c r="T9" s="98"/>
      <c r="U9" s="44"/>
      <c r="V9" s="44"/>
      <c r="W9" s="98"/>
      <c r="X9" s="44"/>
      <c r="Y9" s="44"/>
      <c r="Z9" s="44"/>
      <c r="AA9" s="44"/>
      <c r="AB9" s="44"/>
      <c r="AC9" s="44"/>
      <c r="AD9" s="44"/>
      <c r="AE9" s="44"/>
      <c r="AF9" s="44"/>
      <c r="AG9" s="44"/>
      <c r="AH9" s="44"/>
      <c r="AI9" s="44"/>
      <c r="AJ9" s="44"/>
      <c r="AK9" s="44"/>
      <c r="AL9" s="44">
        <v>2012</v>
      </c>
      <c r="AM9" s="44"/>
      <c r="AN9" s="44"/>
      <c r="AO9" s="44" t="s">
        <v>364</v>
      </c>
    </row>
    <row r="10" spans="1:41" ht="78.75" customHeight="1">
      <c r="A10" s="129">
        <v>7</v>
      </c>
      <c r="B10" s="130" t="s">
        <v>78</v>
      </c>
      <c r="C10" s="130"/>
      <c r="D10" s="130" t="s">
        <v>646</v>
      </c>
      <c r="E10" s="130"/>
      <c r="F10" s="130" t="s">
        <v>835</v>
      </c>
      <c r="G10" s="131">
        <v>111999999</v>
      </c>
      <c r="H10" s="130" t="s">
        <v>648</v>
      </c>
      <c r="I10" s="130"/>
      <c r="J10" s="130"/>
      <c r="K10" s="130"/>
      <c r="L10" s="130"/>
      <c r="M10" s="130"/>
      <c r="N10" s="130"/>
      <c r="O10" s="130"/>
      <c r="P10" s="130"/>
      <c r="Q10" s="130" t="s">
        <v>1660</v>
      </c>
      <c r="R10" s="131">
        <v>111999999</v>
      </c>
      <c r="S10" s="131">
        <v>111999999</v>
      </c>
      <c r="T10" s="135">
        <f>R10-S10</f>
        <v>0</v>
      </c>
      <c r="U10" s="130"/>
      <c r="V10" s="131"/>
      <c r="W10" s="135">
        <f>S10+U10+V10</f>
        <v>111999999</v>
      </c>
      <c r="X10" s="130"/>
      <c r="Y10" s="130"/>
      <c r="Z10" s="130" t="s">
        <v>836</v>
      </c>
      <c r="AA10" s="130" t="s">
        <v>837</v>
      </c>
      <c r="AB10" s="138">
        <v>41424</v>
      </c>
      <c r="AC10" s="138">
        <v>41458</v>
      </c>
      <c r="AD10" s="130" t="s">
        <v>647</v>
      </c>
      <c r="AE10" s="130"/>
      <c r="AF10" s="130" t="s">
        <v>267</v>
      </c>
      <c r="AG10" s="138">
        <v>41606</v>
      </c>
      <c r="AH10" s="138">
        <v>41606</v>
      </c>
      <c r="AI10" s="130" t="s">
        <v>905</v>
      </c>
      <c r="AJ10" s="138" t="s">
        <v>1396</v>
      </c>
      <c r="AK10" s="130" t="s">
        <v>866</v>
      </c>
      <c r="AL10" s="130">
        <v>2013</v>
      </c>
      <c r="AM10" s="130">
        <v>2013</v>
      </c>
      <c r="AN10" s="130" t="s">
        <v>728</v>
      </c>
      <c r="AO10" s="130" t="s">
        <v>423</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5"/>
  <sheetViews>
    <sheetView zoomScale="75" zoomScaleNormal="75" zoomScalePageLayoutView="0" workbookViewId="0" topLeftCell="A1">
      <pane ySplit="3" topLeftCell="A45" activePane="bottomLeft" state="frozen"/>
      <selection pane="topLeft" activeCell="A1" sqref="A1"/>
      <selection pane="bottomLeft" activeCell="D45" sqref="D45"/>
    </sheetView>
  </sheetViews>
  <sheetFormatPr defaultColWidth="11.421875" defaultRowHeight="12.75"/>
  <cols>
    <col min="1" max="1" width="3.00390625" style="40" customWidth="1"/>
    <col min="2" max="2" width="11.57421875" style="40" customWidth="1"/>
    <col min="3" max="3" width="14.57421875" style="40" customWidth="1"/>
    <col min="4" max="5" width="22.57421875" style="40" customWidth="1"/>
    <col min="6" max="6" width="26.7109375" style="40" customWidth="1"/>
    <col min="7" max="7" width="21.421875" style="40" bestFit="1" customWidth="1"/>
    <col min="8" max="8" width="21.7109375" style="40" customWidth="1"/>
    <col min="9" max="9" width="24.140625" style="40" customWidth="1"/>
    <col min="10" max="10" width="24.8515625" style="40" customWidth="1"/>
    <col min="11" max="11" width="16.8515625" style="40" customWidth="1"/>
    <col min="12" max="12" width="16.28125" style="40" customWidth="1"/>
    <col min="13" max="13" width="33.421875" style="40" customWidth="1"/>
    <col min="14" max="14" width="36.57421875" style="40" customWidth="1"/>
    <col min="15" max="15" width="34.8515625" style="40" customWidth="1"/>
    <col min="16" max="16" width="25.7109375" style="40" customWidth="1"/>
    <col min="17" max="18" width="27.421875" style="40" customWidth="1"/>
    <col min="19" max="20" width="15.8515625" style="40" customWidth="1"/>
    <col min="21" max="21" width="14.00390625" style="40" customWidth="1"/>
    <col min="22" max="22" width="14.28125" style="40" customWidth="1"/>
    <col min="23" max="23" width="15.421875" style="40" customWidth="1"/>
    <col min="24" max="24" width="23.8515625" style="40" customWidth="1"/>
    <col min="25" max="25" width="17.421875" style="40" customWidth="1"/>
    <col min="26" max="26" width="13.8515625" style="40" customWidth="1"/>
    <col min="27" max="27" width="12.57421875" style="40" customWidth="1"/>
    <col min="28" max="29" width="11.421875" style="40" customWidth="1"/>
    <col min="30" max="30" width="15.28125" style="40" customWidth="1"/>
    <col min="31" max="31" width="46.140625" style="40" customWidth="1"/>
    <col min="32" max="32" width="15.57421875" style="40" customWidth="1"/>
    <col min="33" max="33" width="16.8515625" style="40" customWidth="1"/>
    <col min="34" max="34" width="11.421875" style="40" customWidth="1"/>
    <col min="35" max="35" width="15.57421875" style="40" customWidth="1"/>
    <col min="36" max="36" width="12.7109375" style="40" customWidth="1"/>
    <col min="37" max="37" width="53.57421875" style="40" customWidth="1"/>
    <col min="38" max="38" width="13.8515625" style="40" customWidth="1"/>
    <col min="39" max="39" width="14.00390625" style="40" customWidth="1"/>
    <col min="40" max="40" width="13.00390625" style="40" customWidth="1"/>
    <col min="41" max="41" width="23.140625" style="40" customWidth="1"/>
    <col min="42" max="16384" width="11.421875" style="113" customWidth="1"/>
  </cols>
  <sheetData>
    <row r="1" spans="1:18" ht="13.5" customHeight="1" thickBot="1">
      <c r="A1" s="472" t="s">
        <v>136</v>
      </c>
      <c r="B1" s="473"/>
      <c r="C1" s="473"/>
      <c r="D1" s="473"/>
      <c r="E1" s="473"/>
      <c r="F1" s="473"/>
      <c r="G1" s="473"/>
      <c r="H1" s="473"/>
      <c r="I1" s="473"/>
      <c r="J1" s="473"/>
      <c r="K1" s="473"/>
      <c r="L1" s="473"/>
      <c r="M1" s="473"/>
      <c r="N1" s="473"/>
      <c r="O1" s="473"/>
      <c r="P1" s="473"/>
      <c r="Q1" s="474"/>
      <c r="R1" s="86"/>
    </row>
    <row r="2" spans="1:41" ht="61.5" customHeight="1" thickBot="1">
      <c r="A2" s="475"/>
      <c r="B2" s="454" t="s">
        <v>277</v>
      </c>
      <c r="C2" s="451"/>
      <c r="D2" s="458" t="s">
        <v>276</v>
      </c>
      <c r="E2" s="452"/>
      <c r="F2" s="452"/>
      <c r="G2" s="469" t="s">
        <v>162</v>
      </c>
      <c r="H2" s="470"/>
      <c r="I2" s="470"/>
      <c r="J2" s="470"/>
      <c r="K2" s="470"/>
      <c r="L2" s="470"/>
      <c r="M2" s="470"/>
      <c r="N2" s="470"/>
      <c r="O2" s="470"/>
      <c r="P2" s="470"/>
      <c r="Q2" s="471"/>
      <c r="R2" s="466" t="s">
        <v>194</v>
      </c>
      <c r="S2" s="467"/>
      <c r="T2" s="467"/>
      <c r="U2" s="467"/>
      <c r="V2" s="467"/>
      <c r="W2" s="467"/>
      <c r="X2" s="468"/>
      <c r="Y2" s="434" t="s">
        <v>195</v>
      </c>
      <c r="Z2" s="435"/>
      <c r="AA2" s="435"/>
      <c r="AB2" s="435"/>
      <c r="AC2" s="435"/>
      <c r="AD2" s="435"/>
      <c r="AE2" s="436"/>
      <c r="AF2" s="437" t="s">
        <v>196</v>
      </c>
      <c r="AG2" s="438"/>
      <c r="AH2" s="438"/>
      <c r="AI2" s="438"/>
      <c r="AJ2" s="438"/>
      <c r="AK2" s="438"/>
      <c r="AL2" s="465" t="s">
        <v>129</v>
      </c>
      <c r="AM2" s="465"/>
      <c r="AN2" s="465"/>
      <c r="AO2" s="465"/>
    </row>
    <row r="3" spans="1:41" ht="120">
      <c r="A3" s="476"/>
      <c r="B3" s="60" t="s">
        <v>76</v>
      </c>
      <c r="C3" s="61" t="s">
        <v>463</v>
      </c>
      <c r="D3" s="62" t="s">
        <v>243</v>
      </c>
      <c r="E3" s="151" t="s">
        <v>1089</v>
      </c>
      <c r="F3" s="63" t="s">
        <v>278</v>
      </c>
      <c r="G3" s="64" t="s">
        <v>360</v>
      </c>
      <c r="H3" s="65" t="s">
        <v>482</v>
      </c>
      <c r="I3" s="66" t="s">
        <v>396</v>
      </c>
      <c r="J3" s="66" t="s">
        <v>402</v>
      </c>
      <c r="K3" s="66" t="s">
        <v>357</v>
      </c>
      <c r="L3" s="66" t="s">
        <v>524</v>
      </c>
      <c r="M3" s="66" t="s">
        <v>441</v>
      </c>
      <c r="N3" s="66" t="s">
        <v>99</v>
      </c>
      <c r="O3" s="67" t="s">
        <v>168</v>
      </c>
      <c r="P3" s="65" t="s">
        <v>1795</v>
      </c>
      <c r="Q3" s="68" t="s">
        <v>200</v>
      </c>
      <c r="R3" s="69" t="s">
        <v>529</v>
      </c>
      <c r="S3" s="69" t="s">
        <v>228</v>
      </c>
      <c r="T3" s="70" t="s">
        <v>438</v>
      </c>
      <c r="U3" s="70" t="s">
        <v>519</v>
      </c>
      <c r="V3" s="70" t="s">
        <v>446</v>
      </c>
      <c r="W3" s="92" t="s">
        <v>445</v>
      </c>
      <c r="X3" s="71" t="s">
        <v>163</v>
      </c>
      <c r="Y3" s="72" t="s">
        <v>227</v>
      </c>
      <c r="Z3" s="73" t="s">
        <v>56</v>
      </c>
      <c r="AA3" s="73" t="s">
        <v>525</v>
      </c>
      <c r="AB3" s="73" t="s">
        <v>513</v>
      </c>
      <c r="AC3" s="73" t="s">
        <v>514</v>
      </c>
      <c r="AD3" s="74" t="s">
        <v>82</v>
      </c>
      <c r="AE3" s="75" t="s">
        <v>83</v>
      </c>
      <c r="AF3" s="76" t="s">
        <v>115</v>
      </c>
      <c r="AG3" s="77" t="s">
        <v>84</v>
      </c>
      <c r="AH3" s="77" t="s">
        <v>559</v>
      </c>
      <c r="AI3" s="77" t="s">
        <v>560</v>
      </c>
      <c r="AJ3" s="77" t="s">
        <v>501</v>
      </c>
      <c r="AK3" s="87" t="s">
        <v>83</v>
      </c>
      <c r="AL3" s="88" t="s">
        <v>92</v>
      </c>
      <c r="AM3" s="88" t="s">
        <v>93</v>
      </c>
      <c r="AN3" s="88" t="s">
        <v>247</v>
      </c>
      <c r="AO3" s="88" t="s">
        <v>248</v>
      </c>
    </row>
    <row r="4" spans="1:41" s="114" customFormat="1" ht="409.5">
      <c r="A4" s="44">
        <v>1</v>
      </c>
      <c r="B4" s="44" t="s">
        <v>255</v>
      </c>
      <c r="C4" s="44" t="s">
        <v>1828</v>
      </c>
      <c r="D4" s="6" t="s">
        <v>190</v>
      </c>
      <c r="E4" s="6" t="s">
        <v>1134</v>
      </c>
      <c r="F4" s="6" t="s">
        <v>263</v>
      </c>
      <c r="G4" s="116">
        <v>3201229000</v>
      </c>
      <c r="H4" s="44" t="s">
        <v>212</v>
      </c>
      <c r="I4" s="44" t="s">
        <v>284</v>
      </c>
      <c r="J4" s="44" t="s">
        <v>66</v>
      </c>
      <c r="K4" s="44" t="s">
        <v>475</v>
      </c>
      <c r="L4" s="17">
        <v>40555</v>
      </c>
      <c r="M4" s="100" t="s">
        <v>1438</v>
      </c>
      <c r="N4" s="99" t="s">
        <v>109</v>
      </c>
      <c r="O4" s="100" t="s">
        <v>465</v>
      </c>
      <c r="P4" s="44" t="s">
        <v>180</v>
      </c>
      <c r="Q4" s="20"/>
      <c r="R4" s="11">
        <v>3201229000</v>
      </c>
      <c r="S4" s="11">
        <v>3062152308</v>
      </c>
      <c r="T4" s="43">
        <f>R4-S4</f>
        <v>139076692</v>
      </c>
      <c r="U4" s="48">
        <v>239600132</v>
      </c>
      <c r="V4" s="388">
        <v>2396001</v>
      </c>
      <c r="W4" s="43">
        <f>S4+U4+V4</f>
        <v>3304148441</v>
      </c>
      <c r="X4" s="6" t="s">
        <v>486</v>
      </c>
      <c r="Y4" s="6" t="s">
        <v>484</v>
      </c>
      <c r="Z4" s="6" t="s">
        <v>244</v>
      </c>
      <c r="AA4" s="6" t="s">
        <v>49</v>
      </c>
      <c r="AB4" s="9" t="s">
        <v>133</v>
      </c>
      <c r="AC4" s="9" t="s">
        <v>313</v>
      </c>
      <c r="AD4" s="6" t="s">
        <v>324</v>
      </c>
      <c r="AE4" s="144" t="s">
        <v>309</v>
      </c>
      <c r="AF4" s="44" t="s">
        <v>336</v>
      </c>
      <c r="AG4" s="9">
        <v>41135</v>
      </c>
      <c r="AH4" s="9">
        <v>41135</v>
      </c>
      <c r="AI4" s="6" t="s">
        <v>1585</v>
      </c>
      <c r="AJ4" s="9" t="s">
        <v>1586</v>
      </c>
      <c r="AK4" s="89" t="s">
        <v>1865</v>
      </c>
      <c r="AL4" s="44">
        <v>2011</v>
      </c>
      <c r="AM4" s="6">
        <v>2011</v>
      </c>
      <c r="AN4" s="6" t="s">
        <v>85</v>
      </c>
      <c r="AO4" s="44" t="s">
        <v>3</v>
      </c>
    </row>
    <row r="5" spans="1:41" s="114" customFormat="1" ht="156">
      <c r="A5" s="44">
        <v>2</v>
      </c>
      <c r="B5" s="44" t="s">
        <v>148</v>
      </c>
      <c r="C5" s="44" t="s">
        <v>302</v>
      </c>
      <c r="D5" s="6" t="s">
        <v>132</v>
      </c>
      <c r="E5" s="6"/>
      <c r="F5" s="6" t="s">
        <v>415</v>
      </c>
      <c r="G5" s="116">
        <v>679687000</v>
      </c>
      <c r="H5" s="44" t="s">
        <v>387</v>
      </c>
      <c r="I5" s="44" t="s">
        <v>607</v>
      </c>
      <c r="J5" s="44"/>
      <c r="K5" s="44" t="s">
        <v>581</v>
      </c>
      <c r="L5" s="44"/>
      <c r="M5" s="44"/>
      <c r="N5" s="44"/>
      <c r="O5" s="44" t="s">
        <v>185</v>
      </c>
      <c r="P5" s="44" t="s">
        <v>180</v>
      </c>
      <c r="Q5" s="44" t="s">
        <v>386</v>
      </c>
      <c r="R5" s="11">
        <v>678686000</v>
      </c>
      <c r="S5" s="37">
        <v>621983667</v>
      </c>
      <c r="T5" s="37">
        <f>R5-S5</f>
        <v>56702333</v>
      </c>
      <c r="U5" s="6"/>
      <c r="V5" s="6"/>
      <c r="W5" s="43">
        <f>S5+U5+V5</f>
        <v>621983667</v>
      </c>
      <c r="X5" s="6" t="s">
        <v>725</v>
      </c>
      <c r="Y5" s="6" t="s">
        <v>572</v>
      </c>
      <c r="Z5" s="6" t="s">
        <v>572</v>
      </c>
      <c r="AA5" s="6" t="s">
        <v>621</v>
      </c>
      <c r="AB5" s="9">
        <v>41459</v>
      </c>
      <c r="AC5" s="9">
        <v>41485</v>
      </c>
      <c r="AD5" s="6" t="s">
        <v>726</v>
      </c>
      <c r="AE5" s="6"/>
      <c r="AF5" s="44" t="s">
        <v>727</v>
      </c>
      <c r="AG5" s="6"/>
      <c r="AH5" s="6"/>
      <c r="AI5" s="6">
        <v>210</v>
      </c>
      <c r="AJ5" s="6"/>
      <c r="AK5" s="89"/>
      <c r="AL5" s="44">
        <v>2013</v>
      </c>
      <c r="AM5" s="6">
        <v>2013</v>
      </c>
      <c r="AN5" s="6" t="s">
        <v>728</v>
      </c>
      <c r="AO5" s="6" t="s">
        <v>3</v>
      </c>
    </row>
    <row r="6" spans="1:41" s="114" customFormat="1" ht="168">
      <c r="A6" s="348">
        <v>3</v>
      </c>
      <c r="B6" s="348" t="s">
        <v>316</v>
      </c>
      <c r="C6" s="348" t="s">
        <v>312</v>
      </c>
      <c r="D6" s="348" t="s">
        <v>328</v>
      </c>
      <c r="E6" s="348" t="s">
        <v>1144</v>
      </c>
      <c r="F6" s="348" t="s">
        <v>177</v>
      </c>
      <c r="G6" s="336">
        <v>66772710</v>
      </c>
      <c r="H6" s="348" t="s">
        <v>290</v>
      </c>
      <c r="I6" s="348" t="s">
        <v>489</v>
      </c>
      <c r="J6" s="348" t="s">
        <v>193</v>
      </c>
      <c r="K6" s="348"/>
      <c r="L6" s="348"/>
      <c r="M6" s="348" t="s">
        <v>327</v>
      </c>
      <c r="N6" s="348"/>
      <c r="O6" s="348" t="s">
        <v>605</v>
      </c>
      <c r="P6" s="348" t="s">
        <v>1380</v>
      </c>
      <c r="Q6" s="348" t="s">
        <v>1769</v>
      </c>
      <c r="R6" s="348"/>
      <c r="S6" s="348"/>
      <c r="T6" s="348"/>
      <c r="U6" s="348"/>
      <c r="V6" s="348"/>
      <c r="W6" s="348"/>
      <c r="X6" s="348"/>
      <c r="Y6" s="348"/>
      <c r="Z6" s="348"/>
      <c r="AA6" s="348"/>
      <c r="AB6" s="348"/>
      <c r="AC6" s="348"/>
      <c r="AD6" s="348"/>
      <c r="AE6" s="348"/>
      <c r="AF6" s="348"/>
      <c r="AG6" s="348"/>
      <c r="AH6" s="348"/>
      <c r="AI6" s="348"/>
      <c r="AJ6" s="348"/>
      <c r="AK6" s="374"/>
      <c r="AL6" s="348" t="s">
        <v>528</v>
      </c>
      <c r="AM6" s="348"/>
      <c r="AN6" s="348"/>
      <c r="AO6" s="348"/>
    </row>
    <row r="7" spans="1:41" s="114" customFormat="1" ht="336">
      <c r="A7" s="44">
        <v>4</v>
      </c>
      <c r="B7" s="44" t="s">
        <v>148</v>
      </c>
      <c r="C7" s="44" t="s">
        <v>547</v>
      </c>
      <c r="D7" s="6" t="s">
        <v>273</v>
      </c>
      <c r="E7" s="45"/>
      <c r="F7" s="20" t="s">
        <v>578</v>
      </c>
      <c r="G7" s="116">
        <v>49970056</v>
      </c>
      <c r="H7" s="6" t="s">
        <v>604</v>
      </c>
      <c r="I7" s="6" t="s">
        <v>179</v>
      </c>
      <c r="J7" s="6"/>
      <c r="K7" s="9" t="s">
        <v>487</v>
      </c>
      <c r="L7" s="44" t="s">
        <v>173</v>
      </c>
      <c r="M7" s="44"/>
      <c r="N7" s="44"/>
      <c r="O7" s="6"/>
      <c r="P7" s="44" t="s">
        <v>1380</v>
      </c>
      <c r="Q7" s="6" t="s">
        <v>1664</v>
      </c>
      <c r="R7" s="6"/>
      <c r="S7" s="6"/>
      <c r="T7" s="6"/>
      <c r="U7" s="6"/>
      <c r="V7" s="6"/>
      <c r="W7" s="6"/>
      <c r="X7" s="6"/>
      <c r="Y7" s="6"/>
      <c r="Z7" s="6"/>
      <c r="AA7" s="6"/>
      <c r="AB7" s="6"/>
      <c r="AC7" s="6"/>
      <c r="AD7" s="6"/>
      <c r="AE7" s="6"/>
      <c r="AF7" s="44"/>
      <c r="AG7" s="6"/>
      <c r="AH7" s="6"/>
      <c r="AI7" s="6"/>
      <c r="AJ7" s="6"/>
      <c r="AK7" s="89"/>
      <c r="AL7" s="6" t="s">
        <v>1506</v>
      </c>
      <c r="AM7" s="6"/>
      <c r="AN7" s="6"/>
      <c r="AO7" s="6" t="s">
        <v>1380</v>
      </c>
    </row>
    <row r="8" spans="1:41" s="114" customFormat="1" ht="180">
      <c r="A8" s="44">
        <v>5</v>
      </c>
      <c r="B8" s="44" t="s">
        <v>78</v>
      </c>
      <c r="C8" s="25" t="s">
        <v>297</v>
      </c>
      <c r="D8" s="44" t="s">
        <v>436</v>
      </c>
      <c r="E8" s="44"/>
      <c r="F8" s="44" t="s">
        <v>165</v>
      </c>
      <c r="G8" s="116">
        <v>116000000</v>
      </c>
      <c r="H8" s="44" t="s">
        <v>166</v>
      </c>
      <c r="I8" s="17">
        <v>40590</v>
      </c>
      <c r="J8" s="17">
        <v>40598</v>
      </c>
      <c r="K8" s="17" t="s">
        <v>570</v>
      </c>
      <c r="L8" s="44"/>
      <c r="M8" s="44" t="s">
        <v>211</v>
      </c>
      <c r="N8" s="23" t="s">
        <v>485</v>
      </c>
      <c r="O8" s="44" t="s">
        <v>343</v>
      </c>
      <c r="P8" s="44" t="s">
        <v>180</v>
      </c>
      <c r="Q8" s="44"/>
      <c r="R8" s="11">
        <v>116000000</v>
      </c>
      <c r="S8" s="11">
        <v>98300000</v>
      </c>
      <c r="T8" s="94">
        <f>R8-S8</f>
        <v>17700000</v>
      </c>
      <c r="U8" s="44"/>
      <c r="V8" s="44"/>
      <c r="W8" s="6"/>
      <c r="X8" s="44"/>
      <c r="Y8" s="44" t="s">
        <v>437</v>
      </c>
      <c r="Z8" s="44" t="s">
        <v>332</v>
      </c>
      <c r="AA8" s="44" t="s">
        <v>144</v>
      </c>
      <c r="AB8" s="17">
        <v>40787</v>
      </c>
      <c r="AC8" s="17">
        <v>40806</v>
      </c>
      <c r="AD8" s="44" t="s">
        <v>145</v>
      </c>
      <c r="AE8" s="44" t="s">
        <v>571</v>
      </c>
      <c r="AF8" s="44" t="s">
        <v>434</v>
      </c>
      <c r="AG8" s="17">
        <v>40854</v>
      </c>
      <c r="AH8" s="17">
        <v>40854</v>
      </c>
      <c r="AI8" s="44">
        <v>100</v>
      </c>
      <c r="AJ8" s="17">
        <v>41031</v>
      </c>
      <c r="AK8" s="6" t="s">
        <v>553</v>
      </c>
      <c r="AL8" s="44">
        <v>2011</v>
      </c>
      <c r="AM8" s="44">
        <v>2011</v>
      </c>
      <c r="AN8" s="44" t="s">
        <v>1015</v>
      </c>
      <c r="AO8" s="44" t="s">
        <v>423</v>
      </c>
    </row>
    <row r="9" spans="1:41" s="114" customFormat="1" ht="264">
      <c r="A9" s="44">
        <v>6</v>
      </c>
      <c r="B9" s="44" t="s">
        <v>78</v>
      </c>
      <c r="C9" s="25" t="s">
        <v>297</v>
      </c>
      <c r="D9" s="44" t="s">
        <v>86</v>
      </c>
      <c r="E9" s="44"/>
      <c r="F9" s="6" t="s">
        <v>100</v>
      </c>
      <c r="G9" s="116">
        <v>41000000</v>
      </c>
      <c r="H9" s="44" t="s">
        <v>166</v>
      </c>
      <c r="I9" s="17">
        <v>40590</v>
      </c>
      <c r="J9" s="17">
        <v>40598</v>
      </c>
      <c r="K9" s="17" t="s">
        <v>616</v>
      </c>
      <c r="L9" s="44"/>
      <c r="M9" s="44" t="s">
        <v>395</v>
      </c>
      <c r="N9" s="23" t="s">
        <v>615</v>
      </c>
      <c r="O9" s="44" t="s">
        <v>159</v>
      </c>
      <c r="P9" s="44" t="s">
        <v>180</v>
      </c>
      <c r="Q9" s="44"/>
      <c r="R9" s="11">
        <v>41000000</v>
      </c>
      <c r="S9" s="11">
        <v>35559000</v>
      </c>
      <c r="T9" s="94">
        <f>R9-S9</f>
        <v>5441000</v>
      </c>
      <c r="U9" s="44"/>
      <c r="V9" s="44"/>
      <c r="W9" s="6"/>
      <c r="X9" s="44"/>
      <c r="Y9" s="44" t="s">
        <v>437</v>
      </c>
      <c r="Z9" s="44" t="s">
        <v>332</v>
      </c>
      <c r="AA9" s="44" t="s">
        <v>333</v>
      </c>
      <c r="AB9" s="17">
        <v>40788</v>
      </c>
      <c r="AC9" s="17">
        <v>40808</v>
      </c>
      <c r="AD9" s="44" t="s">
        <v>143</v>
      </c>
      <c r="AE9" s="44" t="s">
        <v>724</v>
      </c>
      <c r="AF9" s="44" t="s">
        <v>435</v>
      </c>
      <c r="AG9" s="17">
        <v>40858</v>
      </c>
      <c r="AH9" s="17">
        <v>40858</v>
      </c>
      <c r="AI9" s="44" t="s">
        <v>7</v>
      </c>
      <c r="AJ9" s="17">
        <v>41054</v>
      </c>
      <c r="AK9" s="6" t="s">
        <v>1281</v>
      </c>
      <c r="AL9" s="44">
        <v>2011</v>
      </c>
      <c r="AM9" s="44">
        <v>2011</v>
      </c>
      <c r="AN9" s="44" t="s">
        <v>1015</v>
      </c>
      <c r="AO9" s="44" t="s">
        <v>423</v>
      </c>
    </row>
    <row r="10" spans="1:41" s="114" customFormat="1" ht="288">
      <c r="A10" s="44">
        <v>7</v>
      </c>
      <c r="B10" s="44" t="s">
        <v>316</v>
      </c>
      <c r="C10" s="25" t="s">
        <v>1847</v>
      </c>
      <c r="D10" s="44" t="s">
        <v>890</v>
      </c>
      <c r="E10" s="44" t="s">
        <v>1135</v>
      </c>
      <c r="F10" s="6" t="s">
        <v>246</v>
      </c>
      <c r="G10" s="116">
        <v>827249374</v>
      </c>
      <c r="H10" s="44" t="s">
        <v>289</v>
      </c>
      <c r="I10" s="17" t="s">
        <v>440</v>
      </c>
      <c r="J10" s="44" t="s">
        <v>108</v>
      </c>
      <c r="K10" s="44" t="s">
        <v>580</v>
      </c>
      <c r="L10" s="44" t="s">
        <v>1200</v>
      </c>
      <c r="M10" s="44" t="s">
        <v>1848</v>
      </c>
      <c r="N10" s="44" t="s">
        <v>1849</v>
      </c>
      <c r="O10" s="44" t="s">
        <v>306</v>
      </c>
      <c r="P10" s="44" t="s">
        <v>180</v>
      </c>
      <c r="Q10" s="44"/>
      <c r="R10" s="37">
        <v>861810000</v>
      </c>
      <c r="S10" s="37">
        <v>839318931</v>
      </c>
      <c r="T10" s="43">
        <f>R10-S10</f>
        <v>22491069</v>
      </c>
      <c r="U10" s="6"/>
      <c r="V10" s="37">
        <v>5460807</v>
      </c>
      <c r="W10" s="43">
        <f>S10+V10+U10</f>
        <v>844779738</v>
      </c>
      <c r="X10" s="6" t="s">
        <v>1212</v>
      </c>
      <c r="Y10" s="6" t="s">
        <v>980</v>
      </c>
      <c r="Z10" s="6" t="s">
        <v>244</v>
      </c>
      <c r="AA10" s="6" t="s">
        <v>1330</v>
      </c>
      <c r="AB10" s="9">
        <v>41970</v>
      </c>
      <c r="AC10" s="9">
        <v>41991</v>
      </c>
      <c r="AD10" s="6" t="s">
        <v>1625</v>
      </c>
      <c r="AE10" s="6" t="s">
        <v>1802</v>
      </c>
      <c r="AF10" s="44" t="s">
        <v>275</v>
      </c>
      <c r="AG10" s="6"/>
      <c r="AH10" s="6"/>
      <c r="AI10" s="6">
        <v>150</v>
      </c>
      <c r="AJ10" s="6"/>
      <c r="AK10" s="6" t="s">
        <v>1439</v>
      </c>
      <c r="AL10" s="44" t="s">
        <v>121</v>
      </c>
      <c r="AM10" s="6">
        <v>2014</v>
      </c>
      <c r="AN10" s="6">
        <v>2015</v>
      </c>
      <c r="AO10" s="6" t="s">
        <v>801</v>
      </c>
    </row>
    <row r="11" spans="1:41" s="123" customFormat="1" ht="168.75" customHeight="1">
      <c r="A11" s="44">
        <v>8</v>
      </c>
      <c r="B11" s="124" t="s">
        <v>148</v>
      </c>
      <c r="C11" s="124" t="s">
        <v>556</v>
      </c>
      <c r="D11" s="18" t="s">
        <v>152</v>
      </c>
      <c r="E11" s="18" t="s">
        <v>1592</v>
      </c>
      <c r="F11" s="124" t="s">
        <v>30</v>
      </c>
      <c r="G11" s="116">
        <v>30986926</v>
      </c>
      <c r="H11" s="124" t="s">
        <v>151</v>
      </c>
      <c r="I11" s="125" t="s">
        <v>60</v>
      </c>
      <c r="J11" s="125" t="s">
        <v>1632</v>
      </c>
      <c r="K11" s="124"/>
      <c r="L11" s="124"/>
      <c r="M11" s="124"/>
      <c r="N11" s="124"/>
      <c r="O11" s="124" t="s">
        <v>1706</v>
      </c>
      <c r="P11" s="124" t="s">
        <v>502</v>
      </c>
      <c r="Q11" s="124" t="s">
        <v>1665</v>
      </c>
      <c r="R11" s="124"/>
      <c r="S11" s="124"/>
      <c r="T11" s="124"/>
      <c r="U11" s="124"/>
      <c r="V11" s="124"/>
      <c r="W11" s="124"/>
      <c r="X11" s="124"/>
      <c r="Y11" s="124"/>
      <c r="Z11" s="124"/>
      <c r="AA11" s="124"/>
      <c r="AB11" s="124"/>
      <c r="AC11" s="124"/>
      <c r="AD11" s="124"/>
      <c r="AE11" s="124"/>
      <c r="AF11" s="124"/>
      <c r="AG11" s="124"/>
      <c r="AH11" s="124"/>
      <c r="AI11" s="124"/>
      <c r="AJ11" s="124"/>
      <c r="AK11" s="124"/>
      <c r="AL11" s="124" t="s">
        <v>1465</v>
      </c>
      <c r="AM11" s="124"/>
      <c r="AN11" s="124"/>
      <c r="AO11" s="124" t="s">
        <v>502</v>
      </c>
    </row>
    <row r="12" spans="1:41" ht="108">
      <c r="A12" s="44">
        <v>9</v>
      </c>
      <c r="B12" s="6" t="s">
        <v>521</v>
      </c>
      <c r="C12" s="6" t="s">
        <v>422</v>
      </c>
      <c r="D12" s="6" t="s">
        <v>38</v>
      </c>
      <c r="E12" s="6"/>
      <c r="F12" s="6" t="s">
        <v>31</v>
      </c>
      <c r="G12" s="116">
        <v>49972186</v>
      </c>
      <c r="H12" s="6" t="s">
        <v>36</v>
      </c>
      <c r="I12" s="6" t="s">
        <v>32</v>
      </c>
      <c r="J12" s="6" t="s">
        <v>642</v>
      </c>
      <c r="K12" s="6" t="s">
        <v>641</v>
      </c>
      <c r="L12" s="6"/>
      <c r="M12" s="6"/>
      <c r="N12" s="6"/>
      <c r="O12" s="6" t="s">
        <v>1854</v>
      </c>
      <c r="P12" s="6" t="s">
        <v>364</v>
      </c>
      <c r="Q12" s="6"/>
      <c r="R12" s="6"/>
      <c r="S12" s="6"/>
      <c r="T12" s="6"/>
      <c r="U12" s="6"/>
      <c r="V12" s="37">
        <v>499722</v>
      </c>
      <c r="W12" s="6"/>
      <c r="X12" s="6"/>
      <c r="Y12" s="6"/>
      <c r="Z12" s="6"/>
      <c r="AA12" s="6"/>
      <c r="AB12" s="6"/>
      <c r="AC12" s="6"/>
      <c r="AD12" s="6"/>
      <c r="AE12" s="6"/>
      <c r="AF12" s="6"/>
      <c r="AG12" s="6"/>
      <c r="AH12" s="6"/>
      <c r="AI12" s="6"/>
      <c r="AJ12" s="6"/>
      <c r="AK12" s="6"/>
      <c r="AL12" s="6"/>
      <c r="AM12" s="6"/>
      <c r="AN12" s="6"/>
      <c r="AO12" s="6" t="s">
        <v>1876</v>
      </c>
    </row>
    <row r="13" spans="1:41" ht="132">
      <c r="A13" s="44">
        <v>10</v>
      </c>
      <c r="B13" s="130" t="s">
        <v>521</v>
      </c>
      <c r="C13" s="130" t="s">
        <v>422</v>
      </c>
      <c r="D13" s="130" t="s">
        <v>33</v>
      </c>
      <c r="E13" s="130" t="s">
        <v>1364</v>
      </c>
      <c r="F13" s="130" t="s">
        <v>34</v>
      </c>
      <c r="G13" s="143">
        <v>45771841</v>
      </c>
      <c r="H13" s="130" t="s">
        <v>36</v>
      </c>
      <c r="I13" s="130" t="s">
        <v>35</v>
      </c>
      <c r="J13" s="130" t="s">
        <v>643</v>
      </c>
      <c r="K13" s="130" t="s">
        <v>641</v>
      </c>
      <c r="L13" s="130"/>
      <c r="M13" s="130"/>
      <c r="N13" s="130"/>
      <c r="O13" s="130" t="s">
        <v>677</v>
      </c>
      <c r="P13" s="130" t="s">
        <v>180</v>
      </c>
      <c r="Q13" s="130"/>
      <c r="R13" s="136">
        <f>G13</f>
        <v>45771841</v>
      </c>
      <c r="S13" s="131">
        <v>37059575</v>
      </c>
      <c r="T13" s="136">
        <f>R13-S13</f>
        <v>8712266</v>
      </c>
      <c r="U13" s="130"/>
      <c r="V13" s="131">
        <v>457718</v>
      </c>
      <c r="W13" s="133">
        <f>S13</f>
        <v>37059575</v>
      </c>
      <c r="X13" s="130"/>
      <c r="Y13" s="130" t="s">
        <v>676</v>
      </c>
      <c r="Z13" s="130" t="s">
        <v>481</v>
      </c>
      <c r="AA13" s="253" t="s">
        <v>678</v>
      </c>
      <c r="AB13" s="130" t="s">
        <v>679</v>
      </c>
      <c r="AC13" s="130" t="s">
        <v>680</v>
      </c>
      <c r="AD13" s="130" t="s">
        <v>779</v>
      </c>
      <c r="AE13" s="130"/>
      <c r="AF13" s="130" t="s">
        <v>403</v>
      </c>
      <c r="AG13" s="130" t="s">
        <v>761</v>
      </c>
      <c r="AH13" s="130" t="s">
        <v>761</v>
      </c>
      <c r="AI13" s="130">
        <v>54</v>
      </c>
      <c r="AJ13" s="130" t="s">
        <v>762</v>
      </c>
      <c r="AK13" s="130" t="s">
        <v>1827</v>
      </c>
      <c r="AL13" s="130">
        <v>2013</v>
      </c>
      <c r="AM13" s="130">
        <v>2013</v>
      </c>
      <c r="AN13" s="130" t="s">
        <v>728</v>
      </c>
      <c r="AO13" s="387" t="s">
        <v>1777</v>
      </c>
    </row>
    <row r="14" spans="1:41" ht="84">
      <c r="A14" s="44">
        <v>11</v>
      </c>
      <c r="B14" s="6" t="s">
        <v>521</v>
      </c>
      <c r="C14" s="6" t="s">
        <v>422</v>
      </c>
      <c r="D14" s="6" t="s">
        <v>37</v>
      </c>
      <c r="E14" s="6" t="s">
        <v>1365</v>
      </c>
      <c r="F14" s="6" t="s">
        <v>34</v>
      </c>
      <c r="G14" s="116">
        <v>49995828</v>
      </c>
      <c r="H14" s="6" t="s">
        <v>36</v>
      </c>
      <c r="I14" s="6" t="s">
        <v>39</v>
      </c>
      <c r="J14" s="6" t="s">
        <v>643</v>
      </c>
      <c r="K14" s="6" t="s">
        <v>641</v>
      </c>
      <c r="L14" s="6"/>
      <c r="M14" s="6"/>
      <c r="N14" s="6"/>
      <c r="O14" s="6" t="s">
        <v>1877</v>
      </c>
      <c r="P14" s="6" t="s">
        <v>364</v>
      </c>
      <c r="Q14" s="6"/>
      <c r="R14" s="6"/>
      <c r="S14" s="6"/>
      <c r="T14" s="6"/>
      <c r="U14" s="6"/>
      <c r="V14" s="37">
        <v>499958</v>
      </c>
      <c r="W14" s="6"/>
      <c r="X14" s="6"/>
      <c r="Y14" s="6"/>
      <c r="Z14" s="6"/>
      <c r="AA14" s="6"/>
      <c r="AB14" s="6"/>
      <c r="AC14" s="6"/>
      <c r="AD14" s="6"/>
      <c r="AE14" s="6"/>
      <c r="AF14" s="6"/>
      <c r="AG14" s="6"/>
      <c r="AH14" s="6"/>
      <c r="AI14" s="6"/>
      <c r="AJ14" s="6"/>
      <c r="AK14" s="6"/>
      <c r="AL14" s="6"/>
      <c r="AM14" s="6"/>
      <c r="AN14" s="6"/>
      <c r="AO14" s="6" t="s">
        <v>1878</v>
      </c>
    </row>
    <row r="15" spans="1:41" ht="72">
      <c r="A15" s="44">
        <v>12</v>
      </c>
      <c r="B15" s="6" t="s">
        <v>521</v>
      </c>
      <c r="C15" s="6" t="s">
        <v>283</v>
      </c>
      <c r="D15" s="6" t="s">
        <v>61</v>
      </c>
      <c r="E15" s="6"/>
      <c r="F15" s="6" t="s">
        <v>660</v>
      </c>
      <c r="G15" s="116">
        <v>48467954</v>
      </c>
      <c r="H15" s="6" t="s">
        <v>36</v>
      </c>
      <c r="I15" s="6" t="s">
        <v>62</v>
      </c>
      <c r="J15" s="6"/>
      <c r="K15" s="6" t="s">
        <v>661</v>
      </c>
      <c r="L15" s="6"/>
      <c r="M15" s="6"/>
      <c r="N15" s="6"/>
      <c r="O15" s="6" t="s">
        <v>1879</v>
      </c>
      <c r="P15" s="6" t="s">
        <v>364</v>
      </c>
      <c r="Q15" s="6"/>
      <c r="R15" s="6"/>
      <c r="S15" s="6"/>
      <c r="T15" s="6"/>
      <c r="U15" s="6"/>
      <c r="V15" s="37">
        <v>477754</v>
      </c>
      <c r="W15" s="6"/>
      <c r="X15" s="6"/>
      <c r="Y15" s="6"/>
      <c r="Z15" s="6"/>
      <c r="AA15" s="6"/>
      <c r="AB15" s="6"/>
      <c r="AC15" s="6"/>
      <c r="AD15" s="6"/>
      <c r="AE15" s="6"/>
      <c r="AF15" s="6"/>
      <c r="AG15" s="6"/>
      <c r="AH15" s="6"/>
      <c r="AI15" s="6"/>
      <c r="AJ15" s="6"/>
      <c r="AK15" s="6"/>
      <c r="AL15" s="6"/>
      <c r="AM15" s="6"/>
      <c r="AN15" s="6"/>
      <c r="AO15" s="6" t="s">
        <v>1876</v>
      </c>
    </row>
    <row r="16" spans="1:41" s="126" customFormat="1" ht="288">
      <c r="A16" s="44">
        <v>13</v>
      </c>
      <c r="B16" s="139" t="s">
        <v>316</v>
      </c>
      <c r="C16" s="139" t="s">
        <v>283</v>
      </c>
      <c r="D16" s="130" t="s">
        <v>63</v>
      </c>
      <c r="E16" s="130" t="s">
        <v>1143</v>
      </c>
      <c r="F16" s="130" t="s">
        <v>64</v>
      </c>
      <c r="G16" s="143">
        <v>49835628</v>
      </c>
      <c r="H16" s="130" t="s">
        <v>36</v>
      </c>
      <c r="I16" s="130" t="s">
        <v>65</v>
      </c>
      <c r="J16" s="130" t="s">
        <v>15</v>
      </c>
      <c r="K16" s="130" t="s">
        <v>620</v>
      </c>
      <c r="L16" s="139" t="s">
        <v>668</v>
      </c>
      <c r="M16" s="139" t="s">
        <v>674</v>
      </c>
      <c r="N16" s="139"/>
      <c r="O16" s="139"/>
      <c r="P16" s="139" t="s">
        <v>180</v>
      </c>
      <c r="Q16" s="139"/>
      <c r="R16" s="140">
        <v>49143048</v>
      </c>
      <c r="S16" s="140">
        <v>42598728</v>
      </c>
      <c r="T16" s="142">
        <f>R16-S16</f>
        <v>6544320</v>
      </c>
      <c r="U16" s="140">
        <v>2989771</v>
      </c>
      <c r="V16" s="140">
        <v>491430</v>
      </c>
      <c r="W16" s="140">
        <f>SUM(S16+U16+V16)</f>
        <v>46079929</v>
      </c>
      <c r="X16" s="139"/>
      <c r="Y16" s="139" t="s">
        <v>685</v>
      </c>
      <c r="Z16" s="139" t="s">
        <v>90</v>
      </c>
      <c r="AA16" s="139" t="s">
        <v>681</v>
      </c>
      <c r="AB16" s="141">
        <v>41547</v>
      </c>
      <c r="AC16" s="141">
        <v>41568</v>
      </c>
      <c r="AD16" s="139" t="s">
        <v>721</v>
      </c>
      <c r="AE16" s="139"/>
      <c r="AF16" s="139" t="s">
        <v>403</v>
      </c>
      <c r="AG16" s="141">
        <v>41624</v>
      </c>
      <c r="AH16" s="141">
        <v>41624</v>
      </c>
      <c r="AI16" s="139" t="s">
        <v>881</v>
      </c>
      <c r="AJ16" s="141" t="s">
        <v>880</v>
      </c>
      <c r="AK16" s="139" t="s">
        <v>1775</v>
      </c>
      <c r="AL16" s="139">
        <v>2013</v>
      </c>
      <c r="AM16" s="139">
        <v>2013</v>
      </c>
      <c r="AN16" s="139" t="s">
        <v>728</v>
      </c>
      <c r="AO16" s="139" t="s">
        <v>423</v>
      </c>
    </row>
    <row r="17" spans="1:41" ht="72">
      <c r="A17" s="44">
        <v>14</v>
      </c>
      <c r="B17" s="39" t="s">
        <v>148</v>
      </c>
      <c r="C17" s="39" t="s">
        <v>54</v>
      </c>
      <c r="D17" s="6" t="s">
        <v>589</v>
      </c>
      <c r="E17" s="6"/>
      <c r="F17" s="6" t="s">
        <v>593</v>
      </c>
      <c r="G17" s="116">
        <v>48463873</v>
      </c>
      <c r="H17" s="6" t="s">
        <v>36</v>
      </c>
      <c r="I17" s="6" t="s">
        <v>586</v>
      </c>
      <c r="J17" s="6"/>
      <c r="K17" s="39" t="s">
        <v>645</v>
      </c>
      <c r="L17" s="39"/>
      <c r="M17" s="39"/>
      <c r="N17" s="39"/>
      <c r="O17" s="39"/>
      <c r="P17" s="39" t="s">
        <v>364</v>
      </c>
      <c r="Q17" s="39"/>
      <c r="R17" s="39"/>
      <c r="S17" s="39"/>
      <c r="T17" s="39"/>
      <c r="U17" s="39"/>
      <c r="V17" s="39"/>
      <c r="W17" s="39"/>
      <c r="X17" s="39"/>
      <c r="Y17" s="39"/>
      <c r="Z17" s="39"/>
      <c r="AA17" s="39"/>
      <c r="AB17" s="39"/>
      <c r="AC17" s="39"/>
      <c r="AD17" s="39"/>
      <c r="AE17" s="39"/>
      <c r="AF17" s="39"/>
      <c r="AG17" s="39"/>
      <c r="AH17" s="39"/>
      <c r="AI17" s="39"/>
      <c r="AJ17" s="39"/>
      <c r="AK17" s="39"/>
      <c r="AL17" s="39">
        <v>2013</v>
      </c>
      <c r="AM17" s="39"/>
      <c r="AN17" s="39"/>
      <c r="AO17" s="39" t="s">
        <v>364</v>
      </c>
    </row>
    <row r="18" spans="1:41" ht="84">
      <c r="A18" s="44">
        <v>15</v>
      </c>
      <c r="B18" s="39" t="s">
        <v>148</v>
      </c>
      <c r="C18" s="39" t="s">
        <v>54</v>
      </c>
      <c r="D18" s="6" t="s">
        <v>590</v>
      </c>
      <c r="E18" s="7"/>
      <c r="F18" s="7" t="s">
        <v>594</v>
      </c>
      <c r="G18" s="116">
        <v>49988856</v>
      </c>
      <c r="H18" s="6" t="s">
        <v>36</v>
      </c>
      <c r="I18" s="6" t="s">
        <v>591</v>
      </c>
      <c r="J18" s="6" t="s">
        <v>644</v>
      </c>
      <c r="K18" s="39"/>
      <c r="L18" s="39"/>
      <c r="M18" s="39"/>
      <c r="N18" s="39"/>
      <c r="O18" s="39"/>
      <c r="P18" s="39" t="s">
        <v>364</v>
      </c>
      <c r="Q18" s="39"/>
      <c r="R18" s="39"/>
      <c r="S18" s="39"/>
      <c r="T18" s="39"/>
      <c r="U18" s="39"/>
      <c r="V18" s="39"/>
      <c r="W18" s="39"/>
      <c r="X18" s="39"/>
      <c r="Y18" s="39"/>
      <c r="Z18" s="39"/>
      <c r="AA18" s="39"/>
      <c r="AB18" s="39"/>
      <c r="AC18" s="39"/>
      <c r="AD18" s="39"/>
      <c r="AE18" s="39"/>
      <c r="AF18" s="39"/>
      <c r="AG18" s="39"/>
      <c r="AH18" s="39"/>
      <c r="AI18" s="39"/>
      <c r="AJ18" s="39"/>
      <c r="AK18" s="39"/>
      <c r="AL18" s="39">
        <v>2013</v>
      </c>
      <c r="AM18" s="39"/>
      <c r="AN18" s="39"/>
      <c r="AO18" s="39" t="s">
        <v>364</v>
      </c>
    </row>
    <row r="19" spans="1:41" ht="216">
      <c r="A19" s="44">
        <v>16</v>
      </c>
      <c r="B19" s="39" t="s">
        <v>148</v>
      </c>
      <c r="C19" s="39" t="s">
        <v>556</v>
      </c>
      <c r="D19" s="6" t="s">
        <v>587</v>
      </c>
      <c r="E19" s="6"/>
      <c r="F19" s="6" t="s">
        <v>595</v>
      </c>
      <c r="G19" s="116">
        <v>49878072</v>
      </c>
      <c r="H19" s="6" t="s">
        <v>36</v>
      </c>
      <c r="I19" s="6" t="s">
        <v>588</v>
      </c>
      <c r="J19" s="6"/>
      <c r="K19" s="39" t="s">
        <v>645</v>
      </c>
      <c r="L19" s="39"/>
      <c r="M19" s="39"/>
      <c r="N19" s="39"/>
      <c r="O19" s="39"/>
      <c r="P19" s="39" t="s">
        <v>364</v>
      </c>
      <c r="Q19" s="39"/>
      <c r="R19" s="39"/>
      <c r="S19" s="39"/>
      <c r="T19" s="39"/>
      <c r="U19" s="39"/>
      <c r="V19" s="39"/>
      <c r="W19" s="39"/>
      <c r="X19" s="39"/>
      <c r="Y19" s="39"/>
      <c r="Z19" s="39"/>
      <c r="AA19" s="39"/>
      <c r="AB19" s="39"/>
      <c r="AC19" s="39"/>
      <c r="AD19" s="39"/>
      <c r="AE19" s="39"/>
      <c r="AF19" s="39"/>
      <c r="AG19" s="39"/>
      <c r="AH19" s="39"/>
      <c r="AI19" s="39"/>
      <c r="AJ19" s="39"/>
      <c r="AK19" s="39"/>
      <c r="AL19" s="39">
        <v>2013</v>
      </c>
      <c r="AM19" s="39"/>
      <c r="AN19" s="39"/>
      <c r="AO19" s="39" t="s">
        <v>364</v>
      </c>
    </row>
    <row r="20" spans="1:41" ht="228">
      <c r="A20" s="44">
        <v>17</v>
      </c>
      <c r="B20" s="39" t="s">
        <v>148</v>
      </c>
      <c r="C20" s="39" t="s">
        <v>556</v>
      </c>
      <c r="D20" s="6" t="s">
        <v>592</v>
      </c>
      <c r="E20" s="7"/>
      <c r="F20" s="7" t="s">
        <v>424</v>
      </c>
      <c r="G20" s="116">
        <v>24363143</v>
      </c>
      <c r="H20" s="6" t="s">
        <v>36</v>
      </c>
      <c r="I20" s="6" t="s">
        <v>40</v>
      </c>
      <c r="J20" s="6"/>
      <c r="K20" s="39"/>
      <c r="L20" s="39"/>
      <c r="M20" s="39"/>
      <c r="N20" s="39"/>
      <c r="O20" s="39"/>
      <c r="P20" s="39" t="s">
        <v>364</v>
      </c>
      <c r="Q20" s="39"/>
      <c r="R20" s="39"/>
      <c r="S20" s="39"/>
      <c r="T20" s="39"/>
      <c r="U20" s="39"/>
      <c r="V20" s="39"/>
      <c r="W20" s="39"/>
      <c r="X20" s="39"/>
      <c r="Y20" s="39"/>
      <c r="Z20" s="39"/>
      <c r="AA20" s="39"/>
      <c r="AB20" s="39"/>
      <c r="AC20" s="39"/>
      <c r="AD20" s="39"/>
      <c r="AE20" s="39"/>
      <c r="AF20" s="39"/>
      <c r="AG20" s="39"/>
      <c r="AH20" s="39"/>
      <c r="AI20" s="39"/>
      <c r="AJ20" s="39"/>
      <c r="AK20" s="39"/>
      <c r="AL20" s="39">
        <v>2013</v>
      </c>
      <c r="AM20" s="39"/>
      <c r="AN20" s="39"/>
      <c r="AO20" s="39" t="s">
        <v>364</v>
      </c>
    </row>
    <row r="21" spans="1:41" ht="120">
      <c r="A21" s="44">
        <v>18</v>
      </c>
      <c r="B21" s="39" t="s">
        <v>316</v>
      </c>
      <c r="C21" s="39" t="s">
        <v>556</v>
      </c>
      <c r="D21" s="6" t="s">
        <v>472</v>
      </c>
      <c r="E21" s="6" t="s">
        <v>1142</v>
      </c>
      <c r="F21" s="6" t="s">
        <v>544</v>
      </c>
      <c r="G21" s="116">
        <v>30562026</v>
      </c>
      <c r="H21" s="6" t="s">
        <v>36</v>
      </c>
      <c r="I21" s="6" t="s">
        <v>123</v>
      </c>
      <c r="J21" s="6" t="s">
        <v>651</v>
      </c>
      <c r="K21" s="51"/>
      <c r="L21" s="51"/>
      <c r="M21" s="51"/>
      <c r="N21" s="51"/>
      <c r="O21" s="51"/>
      <c r="P21" s="39" t="s">
        <v>364</v>
      </c>
      <c r="Q21" s="51"/>
      <c r="R21" s="51"/>
      <c r="S21" s="51"/>
      <c r="T21" s="51"/>
      <c r="U21" s="51"/>
      <c r="V21" s="51"/>
      <c r="W21" s="51"/>
      <c r="X21" s="51"/>
      <c r="Y21" s="51"/>
      <c r="Z21" s="51"/>
      <c r="AA21" s="51"/>
      <c r="AB21" s="51"/>
      <c r="AC21" s="51"/>
      <c r="AD21" s="51"/>
      <c r="AE21" s="51"/>
      <c r="AF21" s="51"/>
      <c r="AG21" s="51"/>
      <c r="AH21" s="51"/>
      <c r="AI21" s="51"/>
      <c r="AJ21" s="51"/>
      <c r="AK21" s="51"/>
      <c r="AL21" s="106">
        <v>2013</v>
      </c>
      <c r="AM21" s="106"/>
      <c r="AN21" s="106"/>
      <c r="AO21" s="121" t="s">
        <v>364</v>
      </c>
    </row>
    <row r="22" spans="1:41" ht="96">
      <c r="A22" s="44">
        <v>19</v>
      </c>
      <c r="B22" s="39" t="s">
        <v>316</v>
      </c>
      <c r="C22" s="39" t="s">
        <v>556</v>
      </c>
      <c r="D22" s="6" t="s">
        <v>473</v>
      </c>
      <c r="E22" s="6" t="s">
        <v>1141</v>
      </c>
      <c r="F22" s="6" t="s">
        <v>545</v>
      </c>
      <c r="G22" s="116">
        <v>36719463</v>
      </c>
      <c r="H22" s="6" t="s">
        <v>36</v>
      </c>
      <c r="I22" s="6" t="s">
        <v>41</v>
      </c>
      <c r="J22" s="6" t="s">
        <v>652</v>
      </c>
      <c r="K22" s="51"/>
      <c r="L22" s="51"/>
      <c r="M22" s="51"/>
      <c r="N22" s="51"/>
      <c r="O22" s="51"/>
      <c r="P22" s="39" t="s">
        <v>364</v>
      </c>
      <c r="Q22" s="51"/>
      <c r="R22" s="51"/>
      <c r="S22" s="51"/>
      <c r="T22" s="51"/>
      <c r="U22" s="51"/>
      <c r="V22" s="51"/>
      <c r="W22" s="51"/>
      <c r="X22" s="51"/>
      <c r="Y22" s="51"/>
      <c r="Z22" s="51"/>
      <c r="AA22" s="51"/>
      <c r="AB22" s="51"/>
      <c r="AC22" s="51"/>
      <c r="AD22" s="51"/>
      <c r="AE22" s="51"/>
      <c r="AF22" s="51"/>
      <c r="AG22" s="51"/>
      <c r="AH22" s="51"/>
      <c r="AI22" s="51"/>
      <c r="AJ22" s="51"/>
      <c r="AK22" s="51"/>
      <c r="AL22" s="106">
        <v>2013</v>
      </c>
      <c r="AM22" s="106"/>
      <c r="AN22" s="106"/>
      <c r="AO22" s="121" t="s">
        <v>364</v>
      </c>
    </row>
    <row r="23" spans="1:41" ht="108">
      <c r="A23" s="44">
        <v>20</v>
      </c>
      <c r="B23" s="39" t="s">
        <v>316</v>
      </c>
      <c r="C23" s="39" t="s">
        <v>556</v>
      </c>
      <c r="D23" s="6" t="s">
        <v>474</v>
      </c>
      <c r="E23" s="6" t="s">
        <v>1140</v>
      </c>
      <c r="F23" s="6" t="s">
        <v>546</v>
      </c>
      <c r="G23" s="116">
        <v>49890190</v>
      </c>
      <c r="H23" s="6" t="s">
        <v>36</v>
      </c>
      <c r="I23" s="6" t="s">
        <v>122</v>
      </c>
      <c r="J23" s="6" t="s">
        <v>653</v>
      </c>
      <c r="K23" s="51"/>
      <c r="L23" s="51"/>
      <c r="M23" s="51"/>
      <c r="N23" s="51"/>
      <c r="O23" s="51"/>
      <c r="P23" s="39" t="s">
        <v>364</v>
      </c>
      <c r="Q23" s="51"/>
      <c r="R23" s="51"/>
      <c r="S23" s="51"/>
      <c r="T23" s="51"/>
      <c r="U23" s="51"/>
      <c r="V23" s="51"/>
      <c r="W23" s="51"/>
      <c r="X23" s="51"/>
      <c r="Y23" s="51"/>
      <c r="Z23" s="51"/>
      <c r="AA23" s="51"/>
      <c r="AB23" s="51"/>
      <c r="AC23" s="51"/>
      <c r="AD23" s="51"/>
      <c r="AE23" s="51"/>
      <c r="AF23" s="51"/>
      <c r="AG23" s="51"/>
      <c r="AH23" s="51"/>
      <c r="AI23" s="51"/>
      <c r="AJ23" s="51"/>
      <c r="AK23" s="51"/>
      <c r="AL23" s="106">
        <v>2013</v>
      </c>
      <c r="AM23" s="106"/>
      <c r="AN23" s="106"/>
      <c r="AO23" s="121" t="s">
        <v>364</v>
      </c>
    </row>
    <row r="24" spans="1:41" ht="168">
      <c r="A24" s="44">
        <v>21</v>
      </c>
      <c r="B24" s="39" t="s">
        <v>316</v>
      </c>
      <c r="C24" s="39" t="s">
        <v>54</v>
      </c>
      <c r="D24" s="6" t="s">
        <v>124</v>
      </c>
      <c r="E24" s="6" t="s">
        <v>1139</v>
      </c>
      <c r="F24" s="6" t="s">
        <v>125</v>
      </c>
      <c r="G24" s="116">
        <v>49998690</v>
      </c>
      <c r="H24" s="6" t="s">
        <v>36</v>
      </c>
      <c r="I24" s="6" t="s">
        <v>126</v>
      </c>
      <c r="J24" s="6" t="s">
        <v>671</v>
      </c>
      <c r="K24" s="39" t="s">
        <v>690</v>
      </c>
      <c r="L24" s="51"/>
      <c r="M24" s="51"/>
      <c r="N24" s="51"/>
      <c r="O24" s="51"/>
      <c r="P24" s="115" t="s">
        <v>364</v>
      </c>
      <c r="Q24" s="51"/>
      <c r="R24" s="51"/>
      <c r="S24" s="51"/>
      <c r="T24" s="51"/>
      <c r="U24" s="51"/>
      <c r="V24" s="51"/>
      <c r="W24" s="51"/>
      <c r="X24" s="51"/>
      <c r="Y24" s="51"/>
      <c r="Z24" s="51"/>
      <c r="AA24" s="51"/>
      <c r="AB24" s="51"/>
      <c r="AC24" s="51"/>
      <c r="AD24" s="51"/>
      <c r="AE24" s="51"/>
      <c r="AF24" s="51"/>
      <c r="AG24" s="51"/>
      <c r="AH24" s="51"/>
      <c r="AI24" s="51"/>
      <c r="AJ24" s="51"/>
      <c r="AK24" s="51"/>
      <c r="AL24" s="106">
        <v>2013</v>
      </c>
      <c r="AM24" s="106"/>
      <c r="AN24" s="106"/>
      <c r="AO24" s="121" t="s">
        <v>364</v>
      </c>
    </row>
    <row r="25" spans="1:41" s="126" customFormat="1" ht="312">
      <c r="A25" s="44">
        <v>22</v>
      </c>
      <c r="B25" s="6" t="s">
        <v>579</v>
      </c>
      <c r="C25" s="6" t="s">
        <v>54</v>
      </c>
      <c r="D25" s="6" t="s">
        <v>694</v>
      </c>
      <c r="E25" s="6" t="s">
        <v>1136</v>
      </c>
      <c r="F25" s="6" t="s">
        <v>695</v>
      </c>
      <c r="G25" s="37">
        <v>49997376</v>
      </c>
      <c r="H25" s="6" t="s">
        <v>264</v>
      </c>
      <c r="I25" s="6" t="s">
        <v>696</v>
      </c>
      <c r="J25" s="6" t="s">
        <v>697</v>
      </c>
      <c r="K25" s="6" t="s">
        <v>711</v>
      </c>
      <c r="L25" s="6" t="s">
        <v>780</v>
      </c>
      <c r="M25" s="6" t="s">
        <v>802</v>
      </c>
      <c r="N25" s="6" t="s">
        <v>760</v>
      </c>
      <c r="O25" s="6" t="s">
        <v>799</v>
      </c>
      <c r="P25" s="6" t="s">
        <v>180</v>
      </c>
      <c r="Q25" s="6"/>
      <c r="R25" s="37">
        <v>49997376</v>
      </c>
      <c r="S25" s="37">
        <v>46405925</v>
      </c>
      <c r="T25" s="43">
        <f>R25-S25</f>
        <v>3591451</v>
      </c>
      <c r="U25" s="6"/>
      <c r="V25" s="37">
        <v>499973</v>
      </c>
      <c r="W25" s="43">
        <f>S25+U25+V25</f>
        <v>46905898</v>
      </c>
      <c r="X25" s="6" t="s">
        <v>754</v>
      </c>
      <c r="Y25" s="6" t="s">
        <v>712</v>
      </c>
      <c r="Z25" s="6" t="s">
        <v>244</v>
      </c>
      <c r="AA25" s="6" t="s">
        <v>800</v>
      </c>
      <c r="AB25" s="9">
        <v>41660</v>
      </c>
      <c r="AC25" s="9">
        <v>41680</v>
      </c>
      <c r="AD25" s="6" t="s">
        <v>869</v>
      </c>
      <c r="AE25" s="6" t="s">
        <v>912</v>
      </c>
      <c r="AF25" s="6" t="s">
        <v>267</v>
      </c>
      <c r="AG25" s="9">
        <v>41738</v>
      </c>
      <c r="AH25" s="9">
        <v>41739</v>
      </c>
      <c r="AI25" s="6" t="s">
        <v>1115</v>
      </c>
      <c r="AJ25" s="9" t="s">
        <v>1282</v>
      </c>
      <c r="AK25" s="6" t="s">
        <v>1283</v>
      </c>
      <c r="AL25" s="6">
        <v>2013</v>
      </c>
      <c r="AM25" s="6">
        <v>2013</v>
      </c>
      <c r="AN25" s="6">
        <v>2014</v>
      </c>
      <c r="AO25" s="6" t="s">
        <v>3</v>
      </c>
    </row>
    <row r="26" spans="1:41" ht="168">
      <c r="A26" s="44">
        <v>23</v>
      </c>
      <c r="B26" s="44" t="s">
        <v>316</v>
      </c>
      <c r="C26" s="25" t="s">
        <v>54</v>
      </c>
      <c r="D26" s="44" t="s">
        <v>505</v>
      </c>
      <c r="E26" s="44" t="s">
        <v>1137</v>
      </c>
      <c r="F26" s="6" t="s">
        <v>710</v>
      </c>
      <c r="G26" s="116">
        <v>5999240488</v>
      </c>
      <c r="H26" s="44" t="s">
        <v>797</v>
      </c>
      <c r="I26" s="17" t="s">
        <v>798</v>
      </c>
      <c r="J26" s="44" t="s">
        <v>876</v>
      </c>
      <c r="K26" s="44"/>
      <c r="L26" s="44"/>
      <c r="M26" s="44" t="s">
        <v>781</v>
      </c>
      <c r="N26" s="44" t="s">
        <v>753</v>
      </c>
      <c r="O26" s="44"/>
      <c r="P26" s="44" t="s">
        <v>502</v>
      </c>
      <c r="Q26" s="44" t="s">
        <v>1666</v>
      </c>
      <c r="R26" s="6"/>
      <c r="S26" s="6"/>
      <c r="T26" s="6"/>
      <c r="U26" s="6"/>
      <c r="V26" s="6"/>
      <c r="W26" s="6"/>
      <c r="X26" s="6"/>
      <c r="Y26" s="6"/>
      <c r="Z26" s="6"/>
      <c r="AA26" s="6"/>
      <c r="AB26" s="6"/>
      <c r="AC26" s="6"/>
      <c r="AD26" s="6"/>
      <c r="AE26" s="6"/>
      <c r="AF26" s="44"/>
      <c r="AG26" s="6"/>
      <c r="AH26" s="6"/>
      <c r="AI26" s="6"/>
      <c r="AJ26" s="6"/>
      <c r="AK26" s="6"/>
      <c r="AL26" s="44">
        <v>2014</v>
      </c>
      <c r="AM26" s="6"/>
      <c r="AN26" s="6"/>
      <c r="AO26" s="6" t="s">
        <v>502</v>
      </c>
    </row>
    <row r="27" spans="1:41" s="45" customFormat="1" ht="108">
      <c r="A27" s="44">
        <v>24</v>
      </c>
      <c r="B27" s="6" t="s">
        <v>316</v>
      </c>
      <c r="C27" s="6" t="s">
        <v>556</v>
      </c>
      <c r="D27" s="6" t="s">
        <v>1008</v>
      </c>
      <c r="E27" s="6" t="s">
        <v>1138</v>
      </c>
      <c r="F27" s="199" t="s">
        <v>1005</v>
      </c>
      <c r="G27" s="37">
        <v>22586991</v>
      </c>
      <c r="H27" s="6" t="s">
        <v>1006</v>
      </c>
      <c r="I27" s="6" t="s">
        <v>1007</v>
      </c>
      <c r="J27" s="6" t="s">
        <v>1116</v>
      </c>
      <c r="K27" s="6" t="s">
        <v>1077</v>
      </c>
      <c r="L27" s="6"/>
      <c r="M27" s="6" t="s">
        <v>1402</v>
      </c>
      <c r="N27" s="6"/>
      <c r="O27" s="6"/>
      <c r="P27" s="6" t="s">
        <v>180</v>
      </c>
      <c r="Q27" s="16"/>
      <c r="R27" s="48">
        <v>22587000</v>
      </c>
      <c r="S27" s="6"/>
      <c r="T27" s="6"/>
      <c r="U27" s="6"/>
      <c r="V27" s="37">
        <v>225870</v>
      </c>
      <c r="W27" s="6"/>
      <c r="X27" s="6" t="s">
        <v>1399</v>
      </c>
      <c r="Y27" s="6" t="s">
        <v>1151</v>
      </c>
      <c r="Z27" s="6" t="s">
        <v>1400</v>
      </c>
      <c r="AA27" s="6" t="s">
        <v>1857</v>
      </c>
      <c r="AB27" s="9" t="s">
        <v>1858</v>
      </c>
      <c r="AC27" s="9" t="s">
        <v>1859</v>
      </c>
      <c r="AD27" s="6"/>
      <c r="AE27" s="6" t="s">
        <v>1401</v>
      </c>
      <c r="AF27" s="6"/>
      <c r="AG27" s="6"/>
      <c r="AH27" s="6"/>
      <c r="AI27" s="6"/>
      <c r="AJ27" s="6"/>
      <c r="AK27" s="6" t="s">
        <v>1346</v>
      </c>
      <c r="AL27" s="6">
        <v>2014</v>
      </c>
      <c r="AM27" s="6">
        <v>2014</v>
      </c>
      <c r="AN27" s="6"/>
      <c r="AO27" s="6" t="s">
        <v>801</v>
      </c>
    </row>
    <row r="28" spans="1:41" ht="300">
      <c r="A28" s="44">
        <v>25</v>
      </c>
      <c r="B28" s="6" t="s">
        <v>521</v>
      </c>
      <c r="C28" s="6" t="s">
        <v>283</v>
      </c>
      <c r="D28" s="6" t="s">
        <v>1109</v>
      </c>
      <c r="E28" s="6" t="s">
        <v>1105</v>
      </c>
      <c r="F28" s="6" t="s">
        <v>1108</v>
      </c>
      <c r="G28" s="116">
        <v>48871783</v>
      </c>
      <c r="H28" s="6" t="s">
        <v>1106</v>
      </c>
      <c r="I28" s="6" t="s">
        <v>1107</v>
      </c>
      <c r="J28" s="6"/>
      <c r="K28" s="6" t="s">
        <v>1571</v>
      </c>
      <c r="L28" s="6"/>
      <c r="M28" s="6"/>
      <c r="N28" s="6"/>
      <c r="O28" s="6" t="s">
        <v>1572</v>
      </c>
      <c r="P28" s="6" t="s">
        <v>364</v>
      </c>
      <c r="Q28" s="6"/>
      <c r="R28" s="6"/>
      <c r="S28" s="6"/>
      <c r="T28" s="6"/>
      <c r="U28" s="6"/>
      <c r="V28" s="37"/>
      <c r="W28" s="6"/>
      <c r="X28" s="6"/>
      <c r="Y28" s="6"/>
      <c r="Z28" s="6"/>
      <c r="AA28" s="6"/>
      <c r="AB28" s="6"/>
      <c r="AC28" s="6"/>
      <c r="AD28" s="6"/>
      <c r="AE28" s="6"/>
      <c r="AF28" s="6"/>
      <c r="AG28" s="6"/>
      <c r="AH28" s="6"/>
      <c r="AI28" s="6"/>
      <c r="AJ28" s="6"/>
      <c r="AK28" s="6"/>
      <c r="AL28" s="6">
        <v>2014</v>
      </c>
      <c r="AM28" s="6"/>
      <c r="AN28" s="6"/>
      <c r="AO28" s="6" t="s">
        <v>364</v>
      </c>
    </row>
    <row r="29" spans="1:41" ht="60">
      <c r="A29" s="44">
        <v>26</v>
      </c>
      <c r="B29" s="39" t="s">
        <v>316</v>
      </c>
      <c r="C29" s="39" t="s">
        <v>1518</v>
      </c>
      <c r="D29" s="39" t="s">
        <v>1519</v>
      </c>
      <c r="E29" s="313" t="s">
        <v>1525</v>
      </c>
      <c r="F29" s="39" t="s">
        <v>1520</v>
      </c>
      <c r="G29" s="314">
        <v>80000000</v>
      </c>
      <c r="H29" s="121" t="s">
        <v>1527</v>
      </c>
      <c r="I29" s="104"/>
      <c r="J29" s="104"/>
      <c r="K29" s="104"/>
      <c r="L29" s="104"/>
      <c r="M29" s="104"/>
      <c r="N29" s="104"/>
      <c r="O29" s="104"/>
      <c r="P29" s="39" t="s">
        <v>683</v>
      </c>
      <c r="Q29" s="104" t="s">
        <v>1667</v>
      </c>
      <c r="R29" s="104"/>
      <c r="S29" s="104"/>
      <c r="T29" s="104"/>
      <c r="U29" s="104"/>
      <c r="V29" s="104"/>
      <c r="W29" s="104"/>
      <c r="X29" s="104"/>
      <c r="Y29" s="104"/>
      <c r="Z29" s="104"/>
      <c r="AA29" s="104"/>
      <c r="AB29" s="104"/>
      <c r="AC29" s="104"/>
      <c r="AD29" s="104"/>
      <c r="AE29" s="104"/>
      <c r="AF29" s="104"/>
      <c r="AG29" s="104"/>
      <c r="AH29" s="104"/>
      <c r="AI29" s="104"/>
      <c r="AJ29" s="104"/>
      <c r="AK29" s="104"/>
      <c r="AL29" s="121">
        <v>2015</v>
      </c>
      <c r="AM29" s="51"/>
      <c r="AN29" s="51"/>
      <c r="AO29" s="115" t="s">
        <v>683</v>
      </c>
    </row>
    <row r="30" spans="1:41" ht="60">
      <c r="A30" s="44">
        <v>27</v>
      </c>
      <c r="B30" s="39" t="s">
        <v>78</v>
      </c>
      <c r="C30" s="39" t="s">
        <v>422</v>
      </c>
      <c r="D30" s="39" t="s">
        <v>1521</v>
      </c>
      <c r="E30" s="313" t="s">
        <v>1526</v>
      </c>
      <c r="F30" s="39" t="s">
        <v>1523</v>
      </c>
      <c r="G30" s="314">
        <v>86392223</v>
      </c>
      <c r="H30" s="121" t="s">
        <v>1527</v>
      </c>
      <c r="I30" s="104"/>
      <c r="J30" s="104"/>
      <c r="K30" s="104"/>
      <c r="L30" s="104"/>
      <c r="M30" s="104"/>
      <c r="N30" s="104"/>
      <c r="O30" s="104"/>
      <c r="P30" s="39" t="s">
        <v>683</v>
      </c>
      <c r="Q30" s="104" t="s">
        <v>1668</v>
      </c>
      <c r="R30" s="104"/>
      <c r="S30" s="104"/>
      <c r="T30" s="104"/>
      <c r="U30" s="104"/>
      <c r="V30" s="104"/>
      <c r="W30" s="104"/>
      <c r="X30" s="104"/>
      <c r="Y30" s="104"/>
      <c r="Z30" s="104"/>
      <c r="AA30" s="104"/>
      <c r="AB30" s="104"/>
      <c r="AC30" s="104"/>
      <c r="AD30" s="104"/>
      <c r="AE30" s="104"/>
      <c r="AF30" s="104"/>
      <c r="AG30" s="104"/>
      <c r="AH30" s="104"/>
      <c r="AI30" s="104"/>
      <c r="AJ30" s="104"/>
      <c r="AK30" s="104"/>
      <c r="AL30" s="121">
        <v>2015</v>
      </c>
      <c r="AM30" s="51"/>
      <c r="AN30" s="51"/>
      <c r="AO30" s="115" t="s">
        <v>683</v>
      </c>
    </row>
    <row r="31" spans="1:41" ht="60">
      <c r="A31" s="44">
        <v>28</v>
      </c>
      <c r="B31" s="6" t="s">
        <v>521</v>
      </c>
      <c r="C31" s="6" t="s">
        <v>283</v>
      </c>
      <c r="D31" s="6" t="s">
        <v>1522</v>
      </c>
      <c r="E31" s="359" t="s">
        <v>1597</v>
      </c>
      <c r="F31" s="6" t="s">
        <v>1524</v>
      </c>
      <c r="G31" s="37">
        <v>67235000</v>
      </c>
      <c r="H31" s="6" t="s">
        <v>1596</v>
      </c>
      <c r="I31" s="6" t="s">
        <v>1598</v>
      </c>
      <c r="J31" s="6"/>
      <c r="K31" s="6" t="s">
        <v>1636</v>
      </c>
      <c r="L31" s="6"/>
      <c r="M31" s="6"/>
      <c r="N31" s="6"/>
      <c r="O31" s="6"/>
      <c r="P31" s="6" t="s">
        <v>364</v>
      </c>
      <c r="Q31" s="6"/>
      <c r="R31" s="6"/>
      <c r="S31" s="6"/>
      <c r="T31" s="6"/>
      <c r="U31" s="6"/>
      <c r="V31" s="6"/>
      <c r="W31" s="6"/>
      <c r="X31" s="6"/>
      <c r="Y31" s="6"/>
      <c r="Z31" s="6"/>
      <c r="AA31" s="6"/>
      <c r="AB31" s="6"/>
      <c r="AC31" s="6"/>
      <c r="AD31" s="6"/>
      <c r="AE31" s="6"/>
      <c r="AF31" s="6"/>
      <c r="AG31" s="6"/>
      <c r="AH31" s="6"/>
      <c r="AI31" s="6"/>
      <c r="AJ31" s="6"/>
      <c r="AK31" s="6"/>
      <c r="AL31" s="6">
        <v>2015</v>
      </c>
      <c r="AM31" s="6"/>
      <c r="AN31" s="6"/>
      <c r="AO31" s="6" t="s">
        <v>364</v>
      </c>
    </row>
    <row r="32" spans="1:41" ht="180">
      <c r="A32" s="44">
        <v>29</v>
      </c>
      <c r="B32" s="6" t="s">
        <v>521</v>
      </c>
      <c r="C32" s="6" t="s">
        <v>422</v>
      </c>
      <c r="D32" s="6" t="s">
        <v>38</v>
      </c>
      <c r="E32" s="16" t="s">
        <v>1642</v>
      </c>
      <c r="F32" s="6" t="s">
        <v>1643</v>
      </c>
      <c r="G32" s="37">
        <v>69286160</v>
      </c>
      <c r="H32" s="6" t="s">
        <v>1639</v>
      </c>
      <c r="I32" s="6" t="s">
        <v>1644</v>
      </c>
      <c r="J32" s="389" t="s">
        <v>1860</v>
      </c>
      <c r="K32" s="6"/>
      <c r="L32" s="6"/>
      <c r="M32" s="6"/>
      <c r="N32" s="6"/>
      <c r="O32" s="6"/>
      <c r="P32" s="6" t="s">
        <v>502</v>
      </c>
      <c r="Q32" s="6"/>
      <c r="R32" s="6"/>
      <c r="S32" s="6"/>
      <c r="T32" s="6"/>
      <c r="U32" s="6"/>
      <c r="V32" s="6"/>
      <c r="W32" s="6"/>
      <c r="X32" s="6"/>
      <c r="Y32" s="6"/>
      <c r="Z32" s="6"/>
      <c r="AA32" s="6"/>
      <c r="AB32" s="6"/>
      <c r="AC32" s="6"/>
      <c r="AD32" s="6"/>
      <c r="AE32" s="6"/>
      <c r="AF32" s="6"/>
      <c r="AG32" s="6"/>
      <c r="AH32" s="6"/>
      <c r="AI32" s="6"/>
      <c r="AJ32" s="6"/>
      <c r="AK32" s="6"/>
      <c r="AL32" s="6">
        <v>2015</v>
      </c>
      <c r="AM32" s="6"/>
      <c r="AN32" s="6"/>
      <c r="AO32" s="6" t="s">
        <v>502</v>
      </c>
    </row>
    <row r="33" spans="1:41" ht="132">
      <c r="A33" s="44">
        <v>30</v>
      </c>
      <c r="B33" s="6" t="s">
        <v>521</v>
      </c>
      <c r="C33" s="6" t="s">
        <v>422</v>
      </c>
      <c r="D33" s="6" t="s">
        <v>1637</v>
      </c>
      <c r="E33" s="16" t="s">
        <v>1638</v>
      </c>
      <c r="F33" s="6" t="s">
        <v>1641</v>
      </c>
      <c r="G33" s="37">
        <v>72098130</v>
      </c>
      <c r="H33" s="6" t="s">
        <v>1639</v>
      </c>
      <c r="I33" s="6" t="s">
        <v>1640</v>
      </c>
      <c r="J33" s="389" t="s">
        <v>1861</v>
      </c>
      <c r="K33" s="6"/>
      <c r="L33" s="6"/>
      <c r="M33" s="6"/>
      <c r="N33" s="6"/>
      <c r="O33" s="6"/>
      <c r="P33" s="6" t="s">
        <v>502</v>
      </c>
      <c r="Q33" s="6"/>
      <c r="R33" s="6"/>
      <c r="S33" s="6"/>
      <c r="T33" s="6"/>
      <c r="U33" s="6"/>
      <c r="V33" s="6"/>
      <c r="W33" s="6"/>
      <c r="X33" s="6"/>
      <c r="Y33" s="6"/>
      <c r="Z33" s="6"/>
      <c r="AA33" s="6"/>
      <c r="AB33" s="6"/>
      <c r="AC33" s="6"/>
      <c r="AD33" s="6"/>
      <c r="AE33" s="6"/>
      <c r="AF33" s="6"/>
      <c r="AG33" s="6"/>
      <c r="AH33" s="6"/>
      <c r="AI33" s="6"/>
      <c r="AJ33" s="6"/>
      <c r="AK33" s="6"/>
      <c r="AL33" s="6">
        <v>2015</v>
      </c>
      <c r="AM33" s="6"/>
      <c r="AN33" s="6"/>
      <c r="AO33" s="6" t="s">
        <v>502</v>
      </c>
    </row>
    <row r="34" spans="1:41" ht="120">
      <c r="A34" s="44">
        <v>31</v>
      </c>
      <c r="B34" s="6" t="s">
        <v>521</v>
      </c>
      <c r="C34" s="6" t="s">
        <v>1645</v>
      </c>
      <c r="D34" s="6" t="s">
        <v>1646</v>
      </c>
      <c r="E34" s="16" t="s">
        <v>1647</v>
      </c>
      <c r="F34" s="6" t="s">
        <v>1648</v>
      </c>
      <c r="G34" s="37">
        <v>63837330</v>
      </c>
      <c r="H34" s="6" t="s">
        <v>1639</v>
      </c>
      <c r="I34" s="6" t="s">
        <v>1649</v>
      </c>
      <c r="J34" s="6"/>
      <c r="K34" s="6"/>
      <c r="L34" s="6"/>
      <c r="M34" s="6"/>
      <c r="N34" s="6"/>
      <c r="O34" s="6"/>
      <c r="P34" s="6" t="s">
        <v>502</v>
      </c>
      <c r="Q34" s="6"/>
      <c r="R34" s="6"/>
      <c r="S34" s="6"/>
      <c r="T34" s="6"/>
      <c r="U34" s="6"/>
      <c r="V34" s="6"/>
      <c r="W34" s="6"/>
      <c r="X34" s="6"/>
      <c r="Y34" s="6"/>
      <c r="Z34" s="6"/>
      <c r="AA34" s="6"/>
      <c r="AB34" s="6"/>
      <c r="AC34" s="6"/>
      <c r="AD34" s="6"/>
      <c r="AE34" s="6"/>
      <c r="AF34" s="6"/>
      <c r="AG34" s="6"/>
      <c r="AH34" s="6"/>
      <c r="AI34" s="6"/>
      <c r="AJ34" s="6"/>
      <c r="AK34" s="6"/>
      <c r="AL34" s="6">
        <v>2015</v>
      </c>
      <c r="AM34" s="6"/>
      <c r="AN34" s="6"/>
      <c r="AO34" s="6" t="s">
        <v>502</v>
      </c>
    </row>
    <row r="35" spans="1:41" ht="84">
      <c r="A35" s="44">
        <v>32</v>
      </c>
      <c r="B35" s="39" t="s">
        <v>78</v>
      </c>
      <c r="C35" s="6" t="s">
        <v>556</v>
      </c>
      <c r="D35" s="6" t="s">
        <v>1578</v>
      </c>
      <c r="E35" s="313" t="s">
        <v>1577</v>
      </c>
      <c r="F35" s="6" t="s">
        <v>1593</v>
      </c>
      <c r="G35" s="37">
        <v>32096000</v>
      </c>
      <c r="H35" s="6" t="s">
        <v>1579</v>
      </c>
      <c r="I35" s="6" t="s">
        <v>1591</v>
      </c>
      <c r="J35" s="6"/>
      <c r="K35" s="6"/>
      <c r="L35" s="6"/>
      <c r="M35" s="6"/>
      <c r="N35" s="6"/>
      <c r="O35" s="6" t="s">
        <v>1705</v>
      </c>
      <c r="P35" s="6" t="s">
        <v>502</v>
      </c>
      <c r="Q35" s="6"/>
      <c r="R35" s="6"/>
      <c r="S35" s="6"/>
      <c r="T35" s="6"/>
      <c r="U35" s="6"/>
      <c r="V35" s="6"/>
      <c r="W35" s="6"/>
      <c r="X35" s="6"/>
      <c r="Y35" s="6"/>
      <c r="Z35" s="6"/>
      <c r="AA35" s="6"/>
      <c r="AB35" s="6"/>
      <c r="AC35" s="6"/>
      <c r="AD35" s="6"/>
      <c r="AE35" s="6"/>
      <c r="AF35" s="6"/>
      <c r="AG35" s="6"/>
      <c r="AH35" s="6"/>
      <c r="AI35" s="6"/>
      <c r="AJ35" s="6"/>
      <c r="AK35" s="6"/>
      <c r="AL35" s="6">
        <v>2015</v>
      </c>
      <c r="AM35" s="6"/>
      <c r="AN35" s="6"/>
      <c r="AO35" s="6" t="s">
        <v>502</v>
      </c>
    </row>
    <row r="36" spans="1:41" ht="144">
      <c r="A36" s="44">
        <v>33</v>
      </c>
      <c r="B36" s="6" t="s">
        <v>78</v>
      </c>
      <c r="C36" s="6" t="s">
        <v>422</v>
      </c>
      <c r="D36" s="6" t="s">
        <v>1683</v>
      </c>
      <c r="E36" s="16" t="s">
        <v>1684</v>
      </c>
      <c r="F36" s="199" t="s">
        <v>1686</v>
      </c>
      <c r="G36" s="37">
        <v>81146833</v>
      </c>
      <c r="H36" s="6" t="s">
        <v>1639</v>
      </c>
      <c r="I36" s="6" t="s">
        <v>1685</v>
      </c>
      <c r="J36" s="6"/>
      <c r="K36" s="6"/>
      <c r="L36" s="6"/>
      <c r="M36" s="6"/>
      <c r="N36" s="6"/>
      <c r="O36" s="6"/>
      <c r="P36" s="6" t="s">
        <v>502</v>
      </c>
      <c r="Q36" s="6"/>
      <c r="R36" s="6"/>
      <c r="S36" s="6"/>
      <c r="T36" s="6"/>
      <c r="U36" s="6"/>
      <c r="V36" s="6"/>
      <c r="W36" s="6"/>
      <c r="X36" s="6"/>
      <c r="Y36" s="6"/>
      <c r="Z36" s="6"/>
      <c r="AA36" s="6"/>
      <c r="AB36" s="6"/>
      <c r="AC36" s="6"/>
      <c r="AD36" s="6"/>
      <c r="AE36" s="6"/>
      <c r="AF36" s="6"/>
      <c r="AG36" s="6"/>
      <c r="AH36" s="6"/>
      <c r="AI36" s="6"/>
      <c r="AJ36" s="6"/>
      <c r="AK36" s="6"/>
      <c r="AL36" s="6">
        <v>2015</v>
      </c>
      <c r="AM36" s="6"/>
      <c r="AN36" s="6"/>
      <c r="AO36" s="6" t="s">
        <v>502</v>
      </c>
    </row>
    <row r="37" spans="1:41" ht="240">
      <c r="A37" s="44">
        <v>34</v>
      </c>
      <c r="B37" s="6" t="s">
        <v>78</v>
      </c>
      <c r="C37" s="6" t="s">
        <v>422</v>
      </c>
      <c r="D37" s="6" t="s">
        <v>1687</v>
      </c>
      <c r="E37" s="16" t="s">
        <v>1688</v>
      </c>
      <c r="F37" s="202" t="s">
        <v>1690</v>
      </c>
      <c r="G37" s="37">
        <v>86392223</v>
      </c>
      <c r="H37" s="6" t="s">
        <v>1639</v>
      </c>
      <c r="I37" s="6" t="s">
        <v>1689</v>
      </c>
      <c r="J37" s="6"/>
      <c r="K37" s="389" t="s">
        <v>1831</v>
      </c>
      <c r="L37" s="6"/>
      <c r="M37" s="6"/>
      <c r="N37" s="6"/>
      <c r="O37" s="6"/>
      <c r="P37" s="389" t="s">
        <v>364</v>
      </c>
      <c r="Q37" s="6"/>
      <c r="R37" s="6"/>
      <c r="S37" s="6"/>
      <c r="T37" s="6"/>
      <c r="U37" s="6"/>
      <c r="V37" s="6"/>
      <c r="W37" s="6"/>
      <c r="X37" s="6"/>
      <c r="Y37" s="6"/>
      <c r="Z37" s="6"/>
      <c r="AA37" s="6"/>
      <c r="AB37" s="6"/>
      <c r="AC37" s="6"/>
      <c r="AD37" s="6"/>
      <c r="AE37" s="6"/>
      <c r="AF37" s="6"/>
      <c r="AG37" s="6"/>
      <c r="AH37" s="6"/>
      <c r="AI37" s="6"/>
      <c r="AJ37" s="6"/>
      <c r="AK37" s="6"/>
      <c r="AL37" s="6">
        <v>2015</v>
      </c>
      <c r="AM37" s="6"/>
      <c r="AN37" s="6"/>
      <c r="AO37" s="389" t="s">
        <v>364</v>
      </c>
    </row>
    <row r="38" spans="1:41" ht="240">
      <c r="A38" s="44">
        <v>35</v>
      </c>
      <c r="B38" s="6" t="s">
        <v>78</v>
      </c>
      <c r="C38" s="6" t="s">
        <v>556</v>
      </c>
      <c r="D38" s="6" t="s">
        <v>1692</v>
      </c>
      <c r="E38" s="16" t="s">
        <v>1693</v>
      </c>
      <c r="F38" s="199" t="s">
        <v>1694</v>
      </c>
      <c r="G38" s="37">
        <v>73945102</v>
      </c>
      <c r="H38" s="6" t="s">
        <v>1639</v>
      </c>
      <c r="I38" s="6" t="s">
        <v>1691</v>
      </c>
      <c r="J38" s="6"/>
      <c r="K38" s="6"/>
      <c r="L38" s="6"/>
      <c r="M38" s="6"/>
      <c r="N38" s="6"/>
      <c r="O38" s="6"/>
      <c r="P38" s="6" t="s">
        <v>502</v>
      </c>
      <c r="Q38" s="6"/>
      <c r="R38" s="6"/>
      <c r="S38" s="6"/>
      <c r="T38" s="6"/>
      <c r="U38" s="6"/>
      <c r="V38" s="6"/>
      <c r="W38" s="6"/>
      <c r="X38" s="6"/>
      <c r="Y38" s="6"/>
      <c r="Z38" s="6"/>
      <c r="AA38" s="6"/>
      <c r="AB38" s="6"/>
      <c r="AC38" s="6"/>
      <c r="AD38" s="6"/>
      <c r="AE38" s="6"/>
      <c r="AF38" s="6"/>
      <c r="AG38" s="6"/>
      <c r="AH38" s="6"/>
      <c r="AI38" s="6"/>
      <c r="AJ38" s="6"/>
      <c r="AK38" s="6"/>
      <c r="AL38" s="6">
        <v>2015</v>
      </c>
      <c r="AM38" s="6"/>
      <c r="AN38" s="6"/>
      <c r="AO38" s="6" t="s">
        <v>502</v>
      </c>
    </row>
    <row r="39" spans="1:41" ht="120">
      <c r="A39" s="44">
        <v>36</v>
      </c>
      <c r="B39" s="6" t="s">
        <v>78</v>
      </c>
      <c r="C39" s="6" t="s">
        <v>556</v>
      </c>
      <c r="D39" s="6" t="s">
        <v>1695</v>
      </c>
      <c r="E39" s="16" t="s">
        <v>1696</v>
      </c>
      <c r="F39" s="199" t="s">
        <v>1702</v>
      </c>
      <c r="G39" s="37">
        <v>59129897</v>
      </c>
      <c r="H39" s="6" t="s">
        <v>1639</v>
      </c>
      <c r="I39" s="6" t="s">
        <v>1697</v>
      </c>
      <c r="J39" s="6"/>
      <c r="K39" s="6"/>
      <c r="L39" s="6"/>
      <c r="M39" s="6"/>
      <c r="N39" s="6"/>
      <c r="O39" s="6"/>
      <c r="P39" s="6" t="s">
        <v>502</v>
      </c>
      <c r="Q39" s="6"/>
      <c r="R39" s="6"/>
      <c r="S39" s="6"/>
      <c r="T39" s="6"/>
      <c r="U39" s="6"/>
      <c r="V39" s="6"/>
      <c r="W39" s="6"/>
      <c r="X39" s="6"/>
      <c r="Y39" s="6"/>
      <c r="Z39" s="6"/>
      <c r="AA39" s="6"/>
      <c r="AB39" s="6"/>
      <c r="AC39" s="6"/>
      <c r="AD39" s="6"/>
      <c r="AE39" s="6"/>
      <c r="AF39" s="6"/>
      <c r="AG39" s="6"/>
      <c r="AH39" s="6"/>
      <c r="AI39" s="6"/>
      <c r="AJ39" s="6"/>
      <c r="AK39" s="6"/>
      <c r="AL39" s="6">
        <v>2015</v>
      </c>
      <c r="AM39" s="6"/>
      <c r="AN39" s="6"/>
      <c r="AO39" s="6" t="s">
        <v>502</v>
      </c>
    </row>
    <row r="40" spans="1:41" ht="60">
      <c r="A40" s="44">
        <v>37</v>
      </c>
      <c r="B40" s="6" t="s">
        <v>78</v>
      </c>
      <c r="C40" s="6" t="s">
        <v>556</v>
      </c>
      <c r="D40" s="6" t="s">
        <v>1699</v>
      </c>
      <c r="E40" s="16" t="s">
        <v>1700</v>
      </c>
      <c r="F40" s="199" t="s">
        <v>1701</v>
      </c>
      <c r="G40" s="37">
        <v>85998003</v>
      </c>
      <c r="H40" s="6" t="s">
        <v>1639</v>
      </c>
      <c r="I40" s="6" t="s">
        <v>1698</v>
      </c>
      <c r="J40" s="6"/>
      <c r="K40" s="6"/>
      <c r="L40" s="6"/>
      <c r="M40" s="6"/>
      <c r="N40" s="6"/>
      <c r="O40" s="6"/>
      <c r="P40" s="6" t="s">
        <v>502</v>
      </c>
      <c r="Q40" s="6"/>
      <c r="R40" s="6"/>
      <c r="S40" s="6"/>
      <c r="T40" s="6"/>
      <c r="U40" s="6"/>
      <c r="V40" s="6"/>
      <c r="W40" s="6"/>
      <c r="X40" s="6"/>
      <c r="Y40" s="6"/>
      <c r="Z40" s="6"/>
      <c r="AA40" s="6"/>
      <c r="AB40" s="6"/>
      <c r="AC40" s="6"/>
      <c r="AD40" s="6"/>
      <c r="AE40" s="6"/>
      <c r="AF40" s="6"/>
      <c r="AG40" s="6"/>
      <c r="AH40" s="6"/>
      <c r="AI40" s="6"/>
      <c r="AJ40" s="6"/>
      <c r="AK40" s="6"/>
      <c r="AL40" s="6">
        <v>2015</v>
      </c>
      <c r="AM40" s="6"/>
      <c r="AN40" s="6"/>
      <c r="AO40" s="6" t="s">
        <v>502</v>
      </c>
    </row>
    <row r="41" spans="1:41" s="380" customFormat="1" ht="108">
      <c r="A41" s="39">
        <v>38</v>
      </c>
      <c r="B41" s="39" t="s">
        <v>316</v>
      </c>
      <c r="C41" s="39" t="s">
        <v>283</v>
      </c>
      <c r="D41" s="39" t="s">
        <v>1715</v>
      </c>
      <c r="E41" s="39" t="s">
        <v>1711</v>
      </c>
      <c r="F41" s="39" t="s">
        <v>1712</v>
      </c>
      <c r="G41" s="379">
        <v>67574557</v>
      </c>
      <c r="H41" s="39" t="s">
        <v>1639</v>
      </c>
      <c r="I41" s="39" t="s">
        <v>1713</v>
      </c>
      <c r="J41" s="39" t="s">
        <v>1779</v>
      </c>
      <c r="K41" s="392" t="s">
        <v>1803</v>
      </c>
      <c r="L41" s="39"/>
      <c r="M41" s="39"/>
      <c r="N41" s="39"/>
      <c r="O41" s="39"/>
      <c r="P41" s="392" t="s">
        <v>364</v>
      </c>
      <c r="Q41" s="39"/>
      <c r="R41" s="39"/>
      <c r="S41" s="39"/>
      <c r="T41" s="39"/>
      <c r="U41" s="39"/>
      <c r="V41" s="39"/>
      <c r="W41" s="39"/>
      <c r="X41" s="39"/>
      <c r="Y41" s="39"/>
      <c r="Z41" s="39"/>
      <c r="AA41" s="39"/>
      <c r="AB41" s="39"/>
      <c r="AC41" s="39"/>
      <c r="AD41" s="39"/>
      <c r="AE41" s="39"/>
      <c r="AF41" s="39"/>
      <c r="AG41" s="39"/>
      <c r="AH41" s="39"/>
      <c r="AI41" s="39"/>
      <c r="AJ41" s="39"/>
      <c r="AK41" s="39"/>
      <c r="AL41" s="121">
        <v>2015</v>
      </c>
      <c r="AM41" s="39"/>
      <c r="AN41" s="39"/>
      <c r="AO41" s="392" t="s">
        <v>364</v>
      </c>
    </row>
    <row r="42" spans="1:41" s="380" customFormat="1" ht="84">
      <c r="A42" s="39">
        <v>39</v>
      </c>
      <c r="B42" s="39" t="s">
        <v>316</v>
      </c>
      <c r="C42" s="39" t="s">
        <v>1518</v>
      </c>
      <c r="D42" s="39" t="s">
        <v>1714</v>
      </c>
      <c r="E42" s="39" t="s">
        <v>1716</v>
      </c>
      <c r="F42" s="39" t="s">
        <v>1718</v>
      </c>
      <c r="G42" s="379">
        <v>85993138</v>
      </c>
      <c r="H42" s="39" t="s">
        <v>1639</v>
      </c>
      <c r="I42" s="39" t="s">
        <v>1717</v>
      </c>
      <c r="J42" s="39"/>
      <c r="K42" s="39"/>
      <c r="L42" s="39"/>
      <c r="M42" s="39"/>
      <c r="N42" s="39"/>
      <c r="O42" s="39"/>
      <c r="P42" s="39" t="s">
        <v>502</v>
      </c>
      <c r="Q42" s="39"/>
      <c r="R42" s="39"/>
      <c r="S42" s="39"/>
      <c r="T42" s="39"/>
      <c r="U42" s="39"/>
      <c r="V42" s="39"/>
      <c r="W42" s="39"/>
      <c r="X42" s="39"/>
      <c r="Y42" s="39"/>
      <c r="Z42" s="39"/>
      <c r="AA42" s="39"/>
      <c r="AB42" s="39"/>
      <c r="AC42" s="39"/>
      <c r="AD42" s="39"/>
      <c r="AE42" s="39"/>
      <c r="AF42" s="39"/>
      <c r="AG42" s="39"/>
      <c r="AH42" s="39"/>
      <c r="AI42" s="39"/>
      <c r="AJ42" s="39"/>
      <c r="AK42" s="39"/>
      <c r="AL42" s="121">
        <v>2015</v>
      </c>
      <c r="AM42" s="39"/>
      <c r="AN42" s="39"/>
      <c r="AO42" s="39" t="s">
        <v>502</v>
      </c>
    </row>
    <row r="43" spans="1:41" s="380" customFormat="1" ht="60">
      <c r="A43" s="124">
        <v>40</v>
      </c>
      <c r="B43" s="124" t="s">
        <v>316</v>
      </c>
      <c r="C43" s="124" t="s">
        <v>1518</v>
      </c>
      <c r="D43" s="124" t="s">
        <v>1719</v>
      </c>
      <c r="E43" s="124" t="s">
        <v>1720</v>
      </c>
      <c r="F43" s="124" t="s">
        <v>1721</v>
      </c>
      <c r="G43" s="381">
        <v>86358459</v>
      </c>
      <c r="H43" s="39" t="s">
        <v>1639</v>
      </c>
      <c r="I43" s="39" t="s">
        <v>1722</v>
      </c>
      <c r="J43" s="124"/>
      <c r="K43" s="124"/>
      <c r="L43" s="124"/>
      <c r="M43" s="124"/>
      <c r="N43" s="124"/>
      <c r="O43" s="124"/>
      <c r="P43" s="39" t="s">
        <v>502</v>
      </c>
      <c r="Q43" s="124"/>
      <c r="R43" s="124"/>
      <c r="S43" s="124"/>
      <c r="T43" s="124"/>
      <c r="U43" s="124"/>
      <c r="V43" s="124"/>
      <c r="W43" s="124"/>
      <c r="X43" s="124"/>
      <c r="Y43" s="124"/>
      <c r="Z43" s="124"/>
      <c r="AA43" s="124"/>
      <c r="AB43" s="124"/>
      <c r="AC43" s="124"/>
      <c r="AD43" s="124"/>
      <c r="AE43" s="124"/>
      <c r="AF43" s="124"/>
      <c r="AG43" s="124"/>
      <c r="AH43" s="124"/>
      <c r="AI43" s="124"/>
      <c r="AJ43" s="124"/>
      <c r="AK43" s="124"/>
      <c r="AL43" s="382">
        <v>2015</v>
      </c>
      <c r="AM43" s="124"/>
      <c r="AN43" s="124"/>
      <c r="AO43" s="39" t="s">
        <v>502</v>
      </c>
    </row>
    <row r="44" spans="1:41" s="380" customFormat="1" ht="72">
      <c r="A44" s="39">
        <v>41</v>
      </c>
      <c r="B44" s="39" t="s">
        <v>316</v>
      </c>
      <c r="C44" s="39" t="s">
        <v>556</v>
      </c>
      <c r="D44" s="39" t="s">
        <v>1723</v>
      </c>
      <c r="E44" s="39" t="s">
        <v>1724</v>
      </c>
      <c r="F44" s="39" t="s">
        <v>1725</v>
      </c>
      <c r="G44" s="379">
        <v>69127519</v>
      </c>
      <c r="H44" s="39" t="s">
        <v>1639</v>
      </c>
      <c r="I44" s="39" t="s">
        <v>1726</v>
      </c>
      <c r="J44" s="39"/>
      <c r="K44" s="39"/>
      <c r="L44" s="39"/>
      <c r="M44" s="39"/>
      <c r="N44" s="39"/>
      <c r="O44" s="39"/>
      <c r="P44" s="39" t="s">
        <v>502</v>
      </c>
      <c r="Q44" s="39"/>
      <c r="R44" s="39"/>
      <c r="S44" s="39"/>
      <c r="T44" s="39"/>
      <c r="U44" s="39"/>
      <c r="V44" s="39"/>
      <c r="W44" s="39"/>
      <c r="X44" s="39"/>
      <c r="Y44" s="39"/>
      <c r="Z44" s="39"/>
      <c r="AA44" s="39"/>
      <c r="AB44" s="39"/>
      <c r="AC44" s="39"/>
      <c r="AD44" s="39"/>
      <c r="AE44" s="39"/>
      <c r="AF44" s="39"/>
      <c r="AG44" s="39"/>
      <c r="AH44" s="39"/>
      <c r="AI44" s="39"/>
      <c r="AJ44" s="39"/>
      <c r="AK44" s="39"/>
      <c r="AL44" s="382">
        <v>2015</v>
      </c>
      <c r="AM44" s="124"/>
      <c r="AN44" s="124"/>
      <c r="AO44" s="39" t="s">
        <v>502</v>
      </c>
    </row>
    <row r="45" spans="1:41" s="380" customFormat="1" ht="84">
      <c r="A45" s="39">
        <v>42</v>
      </c>
      <c r="B45" s="39" t="s">
        <v>316</v>
      </c>
      <c r="C45" s="39" t="s">
        <v>283</v>
      </c>
      <c r="D45" s="39" t="s">
        <v>1731</v>
      </c>
      <c r="E45" s="39" t="s">
        <v>1727</v>
      </c>
      <c r="F45" s="39" t="s">
        <v>1728</v>
      </c>
      <c r="G45" s="379">
        <v>55863563</v>
      </c>
      <c r="H45" s="39" t="s">
        <v>1639</v>
      </c>
      <c r="I45" s="39" t="s">
        <v>1729</v>
      </c>
      <c r="J45" s="39"/>
      <c r="K45" s="39"/>
      <c r="L45" s="39"/>
      <c r="M45" s="39"/>
      <c r="N45" s="39"/>
      <c r="O45" s="39"/>
      <c r="P45" s="39" t="s">
        <v>502</v>
      </c>
      <c r="Q45" s="39"/>
      <c r="R45" s="39"/>
      <c r="S45" s="39"/>
      <c r="T45" s="39"/>
      <c r="U45" s="39"/>
      <c r="V45" s="39"/>
      <c r="W45" s="39"/>
      <c r="X45" s="39"/>
      <c r="Y45" s="39"/>
      <c r="Z45" s="39"/>
      <c r="AA45" s="39"/>
      <c r="AB45" s="39"/>
      <c r="AC45" s="39"/>
      <c r="AD45" s="39"/>
      <c r="AE45" s="39"/>
      <c r="AF45" s="39"/>
      <c r="AG45" s="39"/>
      <c r="AH45" s="39"/>
      <c r="AI45" s="39"/>
      <c r="AJ45" s="39"/>
      <c r="AK45" s="39"/>
      <c r="AL45" s="382">
        <v>2015</v>
      </c>
      <c r="AM45" s="124"/>
      <c r="AN45" s="124"/>
      <c r="AO45" s="39" t="s">
        <v>502</v>
      </c>
    </row>
    <row r="46" spans="1:41" s="380" customFormat="1" ht="144">
      <c r="A46" s="39">
        <v>43</v>
      </c>
      <c r="B46" s="39" t="s">
        <v>316</v>
      </c>
      <c r="C46" s="39" t="s">
        <v>556</v>
      </c>
      <c r="D46" s="39" t="s">
        <v>1730</v>
      </c>
      <c r="E46" s="39" t="s">
        <v>1732</v>
      </c>
      <c r="F46" s="39" t="s">
        <v>1733</v>
      </c>
      <c r="G46" s="379">
        <v>63232886</v>
      </c>
      <c r="H46" s="39" t="s">
        <v>1639</v>
      </c>
      <c r="I46" s="39" t="s">
        <v>1734</v>
      </c>
      <c r="J46" s="39"/>
      <c r="K46" s="39"/>
      <c r="L46" s="39"/>
      <c r="M46" s="39"/>
      <c r="N46" s="39"/>
      <c r="O46" s="39"/>
      <c r="P46" s="39" t="s">
        <v>502</v>
      </c>
      <c r="Q46" s="39"/>
      <c r="R46" s="39"/>
      <c r="S46" s="39"/>
      <c r="T46" s="39"/>
      <c r="U46" s="39"/>
      <c r="V46" s="39"/>
      <c r="W46" s="39"/>
      <c r="X46" s="39"/>
      <c r="Y46" s="39"/>
      <c r="Z46" s="39"/>
      <c r="AA46" s="39"/>
      <c r="AB46" s="39"/>
      <c r="AC46" s="39"/>
      <c r="AD46" s="39"/>
      <c r="AE46" s="39"/>
      <c r="AF46" s="39"/>
      <c r="AG46" s="39"/>
      <c r="AH46" s="39"/>
      <c r="AI46" s="39"/>
      <c r="AJ46" s="39"/>
      <c r="AK46" s="39"/>
      <c r="AL46" s="121">
        <v>2015</v>
      </c>
      <c r="AM46" s="39"/>
      <c r="AN46" s="39"/>
      <c r="AO46" s="39" t="s">
        <v>502</v>
      </c>
    </row>
    <row r="47" spans="1:41" ht="12">
      <c r="A47" s="372"/>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row>
    <row r="48" spans="1:41" ht="12">
      <c r="A48" s="372"/>
      <c r="B48" s="372"/>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2"/>
    </row>
    <row r="49" spans="1:41" ht="12">
      <c r="A49" s="372"/>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row>
    <row r="50" spans="1:41" ht="12">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2"/>
    </row>
    <row r="51" spans="1:41" ht="12">
      <c r="A51" s="372"/>
      <c r="B51" s="372"/>
      <c r="C51" s="372"/>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2"/>
    </row>
    <row r="52" spans="1:41" ht="12">
      <c r="A52" s="372"/>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row>
    <row r="53" spans="1:41" ht="12">
      <c r="A53" s="372"/>
      <c r="B53" s="372"/>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row>
    <row r="54" spans="1:41" ht="12">
      <c r="A54" s="372"/>
      <c r="B54" s="372"/>
      <c r="C54" s="372"/>
      <c r="D54" s="372"/>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c r="AN54" s="372"/>
      <c r="AO54" s="372"/>
    </row>
    <row r="55" spans="1:41" ht="12">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2"/>
      <c r="AH55" s="372"/>
      <c r="AI55" s="372"/>
      <c r="AJ55" s="372"/>
      <c r="AK55" s="372"/>
      <c r="AL55" s="372"/>
      <c r="AM55" s="372"/>
      <c r="AN55" s="372"/>
      <c r="AO55" s="372"/>
    </row>
  </sheetData>
  <sheetProtection password="E9CF" sheet="1" objects="1" scenarios="1" selectLockedCells="1" autoFilter="0" selectUnlockedCells="1"/>
  <autoFilter ref="A3:AO46"/>
  <mergeCells count="9">
    <mergeCell ref="AL2:AO2"/>
    <mergeCell ref="AF2:AK2"/>
    <mergeCell ref="R2:X2"/>
    <mergeCell ref="G2:Q2"/>
    <mergeCell ref="Y2:AE2"/>
    <mergeCell ref="A1:Q1"/>
    <mergeCell ref="A2:A3"/>
    <mergeCell ref="B2:C2"/>
    <mergeCell ref="D2:F2"/>
  </mergeCell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2:CK22"/>
  <sheetViews>
    <sheetView zoomScale="80" zoomScaleNormal="80" zoomScalePageLayoutView="0" workbookViewId="0" topLeftCell="A1">
      <pane ySplit="4" topLeftCell="A20" activePane="bottomLeft" state="frozen"/>
      <selection pane="topLeft" activeCell="A1" sqref="A1"/>
      <selection pane="bottomLeft" activeCell="A25" sqref="A25"/>
    </sheetView>
  </sheetViews>
  <sheetFormatPr defaultColWidth="11.421875" defaultRowHeight="12.75"/>
  <cols>
    <col min="1" max="1" width="3.00390625" style="40" bestFit="1" customWidth="1"/>
    <col min="2" max="2" width="13.57421875" style="40" customWidth="1"/>
    <col min="3" max="3" width="15.8515625" style="40" customWidth="1"/>
    <col min="4" max="5" width="21.8515625" style="40" customWidth="1"/>
    <col min="6" max="6" width="26.57421875" style="40" customWidth="1"/>
    <col min="7" max="7" width="14.57421875" style="40" customWidth="1"/>
    <col min="8" max="9" width="18.140625" style="40" customWidth="1"/>
    <col min="10" max="10" width="21.8515625" style="40" customWidth="1"/>
    <col min="11" max="11" width="20.140625" style="40" bestFit="1" customWidth="1"/>
    <col min="12" max="12" width="32.00390625" style="40" customWidth="1"/>
    <col min="13" max="13" width="40.57421875" style="40" customWidth="1"/>
    <col min="14" max="14" width="29.7109375" style="40" customWidth="1"/>
    <col min="15" max="15" width="32.8515625" style="40" customWidth="1"/>
    <col min="16" max="16" width="24.57421875" style="40" customWidth="1"/>
    <col min="17" max="17" width="27.421875" style="40" customWidth="1"/>
    <col min="18" max="18" width="19.7109375" style="40" customWidth="1"/>
    <col min="19" max="20" width="18.140625" style="40" customWidth="1"/>
    <col min="21" max="21" width="21.57421875" style="40" customWidth="1"/>
    <col min="22" max="23" width="15.00390625" style="40" customWidth="1"/>
    <col min="24" max="24" width="18.8515625" style="40" customWidth="1"/>
    <col min="25" max="25" width="11.421875" style="40" customWidth="1"/>
    <col min="26" max="26" width="15.140625" style="40" customWidth="1"/>
    <col min="27" max="27" width="15.421875" style="40" customWidth="1"/>
    <col min="28" max="29" width="11.421875" style="40" customWidth="1"/>
    <col min="30" max="30" width="14.7109375" style="40" customWidth="1"/>
    <col min="31" max="31" width="18.00390625" style="40" customWidth="1"/>
    <col min="32" max="32" width="17.00390625" style="40" customWidth="1"/>
    <col min="33" max="36" width="11.421875" style="40" customWidth="1"/>
    <col min="37" max="37" width="48.7109375" style="40" customWidth="1"/>
    <col min="38" max="39" width="10.00390625" style="40" customWidth="1"/>
    <col min="40" max="40" width="8.57421875" style="40" customWidth="1"/>
    <col min="41" max="41" width="36.8515625" style="40" customWidth="1"/>
    <col min="42" max="16384" width="11.421875" style="40" customWidth="1"/>
  </cols>
  <sheetData>
    <row r="1" ht="12.75" thickBot="1"/>
    <row r="2" spans="2:89" ht="12.75" customHeight="1" thickBot="1">
      <c r="B2" s="477" t="s">
        <v>103</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9"/>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row>
    <row r="3" spans="1:41" s="53" customFormat="1" ht="51" customHeight="1" thickBot="1">
      <c r="A3" s="448" t="s">
        <v>908</v>
      </c>
      <c r="B3" s="156" t="s">
        <v>277</v>
      </c>
      <c r="C3" s="83"/>
      <c r="D3" s="492" t="s">
        <v>276</v>
      </c>
      <c r="E3" s="493"/>
      <c r="F3" s="494"/>
      <c r="G3" s="480" t="s">
        <v>162</v>
      </c>
      <c r="H3" s="481"/>
      <c r="I3" s="481"/>
      <c r="J3" s="481"/>
      <c r="K3" s="481"/>
      <c r="L3" s="481"/>
      <c r="M3" s="481"/>
      <c r="N3" s="481"/>
      <c r="O3" s="481"/>
      <c r="P3" s="481"/>
      <c r="Q3" s="482"/>
      <c r="R3" s="483" t="s">
        <v>194</v>
      </c>
      <c r="S3" s="484"/>
      <c r="T3" s="484"/>
      <c r="U3" s="484"/>
      <c r="V3" s="484"/>
      <c r="W3" s="484"/>
      <c r="X3" s="485"/>
      <c r="Y3" s="486" t="s">
        <v>195</v>
      </c>
      <c r="Z3" s="487"/>
      <c r="AA3" s="487"/>
      <c r="AB3" s="487"/>
      <c r="AC3" s="487"/>
      <c r="AD3" s="487"/>
      <c r="AE3" s="488"/>
      <c r="AF3" s="489" t="s">
        <v>196</v>
      </c>
      <c r="AG3" s="490"/>
      <c r="AH3" s="490"/>
      <c r="AI3" s="490"/>
      <c r="AJ3" s="490"/>
      <c r="AK3" s="491"/>
      <c r="AL3" s="486" t="s">
        <v>129</v>
      </c>
      <c r="AM3" s="490"/>
      <c r="AN3" s="490"/>
      <c r="AO3" s="491"/>
    </row>
    <row r="4" spans="1:42" s="53" customFormat="1" ht="114.75" customHeight="1" thickBot="1">
      <c r="A4" s="449"/>
      <c r="B4" s="149" t="s">
        <v>76</v>
      </c>
      <c r="C4" s="61" t="s">
        <v>463</v>
      </c>
      <c r="D4" s="62" t="s">
        <v>243</v>
      </c>
      <c r="E4" s="151" t="s">
        <v>1089</v>
      </c>
      <c r="F4" s="63" t="s">
        <v>911</v>
      </c>
      <c r="G4" s="64" t="s">
        <v>334</v>
      </c>
      <c r="H4" s="65" t="s">
        <v>482</v>
      </c>
      <c r="I4" s="66" t="s">
        <v>396</v>
      </c>
      <c r="J4" s="66" t="s">
        <v>402</v>
      </c>
      <c r="K4" s="66" t="s">
        <v>357</v>
      </c>
      <c r="L4" s="66" t="s">
        <v>524</v>
      </c>
      <c r="M4" s="66" t="s">
        <v>441</v>
      </c>
      <c r="N4" s="66" t="s">
        <v>94</v>
      </c>
      <c r="O4" s="67" t="s">
        <v>168</v>
      </c>
      <c r="P4" s="65" t="s">
        <v>1792</v>
      </c>
      <c r="Q4" s="68" t="s">
        <v>200</v>
      </c>
      <c r="R4" s="69" t="s">
        <v>529</v>
      </c>
      <c r="S4" s="69" t="s">
        <v>228</v>
      </c>
      <c r="T4" s="70" t="s">
        <v>438</v>
      </c>
      <c r="U4" s="70" t="s">
        <v>519</v>
      </c>
      <c r="V4" s="70" t="s">
        <v>446</v>
      </c>
      <c r="W4" s="70" t="s">
        <v>445</v>
      </c>
      <c r="X4" s="71" t="s">
        <v>163</v>
      </c>
      <c r="Y4" s="72" t="s">
        <v>227</v>
      </c>
      <c r="Z4" s="73" t="s">
        <v>56</v>
      </c>
      <c r="AA4" s="73" t="s">
        <v>525</v>
      </c>
      <c r="AB4" s="73" t="s">
        <v>513</v>
      </c>
      <c r="AC4" s="73" t="s">
        <v>514</v>
      </c>
      <c r="AD4" s="74" t="s">
        <v>82</v>
      </c>
      <c r="AE4" s="75" t="s">
        <v>83</v>
      </c>
      <c r="AF4" s="76" t="s">
        <v>115</v>
      </c>
      <c r="AG4" s="77" t="s">
        <v>84</v>
      </c>
      <c r="AH4" s="77" t="s">
        <v>559</v>
      </c>
      <c r="AI4" s="77" t="s">
        <v>560</v>
      </c>
      <c r="AJ4" s="77" t="s">
        <v>501</v>
      </c>
      <c r="AK4" s="78" t="s">
        <v>83</v>
      </c>
      <c r="AL4" s="84" t="s">
        <v>92</v>
      </c>
      <c r="AM4" s="85" t="s">
        <v>93</v>
      </c>
      <c r="AN4" s="85" t="s">
        <v>247</v>
      </c>
      <c r="AO4" s="79" t="s">
        <v>248</v>
      </c>
      <c r="AP4" s="80"/>
    </row>
    <row r="5" spans="1:41" ht="209.25" customHeight="1">
      <c r="A5" s="101">
        <v>1</v>
      </c>
      <c r="B5" s="93" t="s">
        <v>316</v>
      </c>
      <c r="C5" s="44"/>
      <c r="D5" s="44" t="s">
        <v>308</v>
      </c>
      <c r="E5" s="44" t="s">
        <v>1145</v>
      </c>
      <c r="F5" s="44" t="s">
        <v>483</v>
      </c>
      <c r="G5" s="11">
        <v>49980069</v>
      </c>
      <c r="H5" s="44" t="s">
        <v>604</v>
      </c>
      <c r="I5" s="44" t="s">
        <v>380</v>
      </c>
      <c r="J5" s="44" t="s">
        <v>315</v>
      </c>
      <c r="K5" s="44" t="s">
        <v>558</v>
      </c>
      <c r="L5" s="44"/>
      <c r="M5" s="44" t="s">
        <v>1440</v>
      </c>
      <c r="N5" s="44" t="s">
        <v>700</v>
      </c>
      <c r="O5" s="44"/>
      <c r="P5" s="44" t="s">
        <v>325</v>
      </c>
      <c r="Q5" s="44"/>
      <c r="R5" s="6"/>
      <c r="S5" s="6"/>
      <c r="T5" s="6"/>
      <c r="U5" s="6"/>
      <c r="V5" s="6"/>
      <c r="W5" s="6"/>
      <c r="X5" s="6"/>
      <c r="Y5" s="6"/>
      <c r="Z5" s="6"/>
      <c r="AA5" s="6"/>
      <c r="AB5" s="6"/>
      <c r="AC5" s="6"/>
      <c r="AD5" s="6"/>
      <c r="AE5" s="6"/>
      <c r="AF5" s="44"/>
      <c r="AG5" s="6"/>
      <c r="AH5" s="6"/>
      <c r="AI5" s="6"/>
      <c r="AJ5" s="6"/>
      <c r="AK5" s="6"/>
      <c r="AL5" s="44">
        <v>2011</v>
      </c>
      <c r="AM5" s="6"/>
      <c r="AN5" s="6"/>
      <c r="AO5" s="6" t="s">
        <v>502</v>
      </c>
    </row>
    <row r="6" spans="1:41" ht="132">
      <c r="A6" s="373">
        <v>2</v>
      </c>
      <c r="B6" s="375" t="s">
        <v>316</v>
      </c>
      <c r="C6" s="348" t="s">
        <v>420</v>
      </c>
      <c r="D6" s="348" t="s">
        <v>349</v>
      </c>
      <c r="E6" s="348" t="s">
        <v>1148</v>
      </c>
      <c r="F6" s="348" t="s">
        <v>288</v>
      </c>
      <c r="G6" s="349">
        <v>49999457</v>
      </c>
      <c r="H6" s="348" t="s">
        <v>604</v>
      </c>
      <c r="I6" s="348" t="s">
        <v>573</v>
      </c>
      <c r="J6" s="348" t="s">
        <v>352</v>
      </c>
      <c r="K6" s="348" t="s">
        <v>210</v>
      </c>
      <c r="L6" s="348"/>
      <c r="M6" s="348" t="s">
        <v>117</v>
      </c>
      <c r="N6" s="348"/>
      <c r="O6" s="348" t="s">
        <v>492</v>
      </c>
      <c r="P6" s="348" t="s">
        <v>325</v>
      </c>
      <c r="Q6" s="374" t="s">
        <v>1669</v>
      </c>
      <c r="R6" s="348"/>
      <c r="S6" s="348"/>
      <c r="T6" s="348"/>
      <c r="U6" s="348"/>
      <c r="V6" s="348"/>
      <c r="W6" s="348"/>
      <c r="X6" s="348"/>
      <c r="Y6" s="348"/>
      <c r="Z6" s="348"/>
      <c r="AA6" s="348"/>
      <c r="AB6" s="348"/>
      <c r="AC6" s="348"/>
      <c r="AD6" s="348"/>
      <c r="AE6" s="348"/>
      <c r="AF6" s="348"/>
      <c r="AG6" s="348"/>
      <c r="AH6" s="348"/>
      <c r="AI6" s="348"/>
      <c r="AJ6" s="348"/>
      <c r="AK6" s="348"/>
      <c r="AL6" s="348">
        <v>2011</v>
      </c>
      <c r="AM6" s="348"/>
      <c r="AN6" s="348"/>
      <c r="AO6" s="348" t="s">
        <v>488</v>
      </c>
    </row>
    <row r="7" spans="1:41" ht="180">
      <c r="A7" s="101">
        <v>3</v>
      </c>
      <c r="B7" s="93" t="s">
        <v>316</v>
      </c>
      <c r="C7" s="44" t="s">
        <v>631</v>
      </c>
      <c r="D7" s="44" t="s">
        <v>274</v>
      </c>
      <c r="E7" s="44" t="s">
        <v>1149</v>
      </c>
      <c r="F7" s="44" t="s">
        <v>160</v>
      </c>
      <c r="G7" s="11">
        <v>49998961</v>
      </c>
      <c r="H7" s="44" t="s">
        <v>630</v>
      </c>
      <c r="I7" s="44" t="s">
        <v>654</v>
      </c>
      <c r="J7" s="44" t="s">
        <v>659</v>
      </c>
      <c r="K7" s="44" t="s">
        <v>164</v>
      </c>
      <c r="L7" s="44"/>
      <c r="M7" s="44" t="s">
        <v>117</v>
      </c>
      <c r="N7" s="51"/>
      <c r="O7" s="44" t="s">
        <v>507</v>
      </c>
      <c r="P7" s="44" t="s">
        <v>364</v>
      </c>
      <c r="Q7" s="89"/>
      <c r="R7" s="6"/>
      <c r="S7" s="6"/>
      <c r="T7" s="6"/>
      <c r="U7" s="6"/>
      <c r="V7" s="6"/>
      <c r="W7" s="6"/>
      <c r="X7" s="6"/>
      <c r="Y7" s="6"/>
      <c r="Z7" s="6"/>
      <c r="AA7" s="6"/>
      <c r="AB7" s="6"/>
      <c r="AC7" s="6"/>
      <c r="AD7" s="6"/>
      <c r="AE7" s="6"/>
      <c r="AF7" s="44"/>
      <c r="AG7" s="6"/>
      <c r="AH7" s="6"/>
      <c r="AI7" s="6"/>
      <c r="AJ7" s="6"/>
      <c r="AK7" s="6"/>
      <c r="AL7" s="44" t="s">
        <v>57</v>
      </c>
      <c r="AM7" s="6"/>
      <c r="AN7" s="6"/>
      <c r="AO7" s="6" t="s">
        <v>502</v>
      </c>
    </row>
    <row r="8" spans="1:41" ht="132">
      <c r="A8" s="101">
        <v>4</v>
      </c>
      <c r="B8" s="93" t="s">
        <v>316</v>
      </c>
      <c r="C8" s="44" t="s">
        <v>337</v>
      </c>
      <c r="D8" s="44" t="s">
        <v>300</v>
      </c>
      <c r="E8" s="44"/>
      <c r="F8" s="44" t="s">
        <v>5</v>
      </c>
      <c r="G8" s="11">
        <v>49876087</v>
      </c>
      <c r="H8" s="44" t="s">
        <v>604</v>
      </c>
      <c r="I8" s="44" t="s">
        <v>335</v>
      </c>
      <c r="J8" s="44" t="s">
        <v>91</v>
      </c>
      <c r="K8" s="44" t="s">
        <v>217</v>
      </c>
      <c r="L8" s="44"/>
      <c r="M8" s="44" t="s">
        <v>1398</v>
      </c>
      <c r="N8" s="44"/>
      <c r="O8" s="23" t="s">
        <v>323</v>
      </c>
      <c r="P8" s="44" t="s">
        <v>325</v>
      </c>
      <c r="Q8" s="89" t="s">
        <v>1670</v>
      </c>
      <c r="R8" s="6"/>
      <c r="S8" s="6"/>
      <c r="T8" s="6"/>
      <c r="U8" s="6"/>
      <c r="V8" s="6"/>
      <c r="W8" s="6"/>
      <c r="X8" s="6"/>
      <c r="Y8" s="6"/>
      <c r="Z8" s="6"/>
      <c r="AA8" s="6"/>
      <c r="AB8" s="6"/>
      <c r="AC8" s="6"/>
      <c r="AD8" s="6"/>
      <c r="AE8" s="6"/>
      <c r="AF8" s="44"/>
      <c r="AG8" s="6"/>
      <c r="AH8" s="6"/>
      <c r="AI8" s="6"/>
      <c r="AJ8" s="6"/>
      <c r="AK8" s="6"/>
      <c r="AL8" s="44">
        <v>2011</v>
      </c>
      <c r="AM8" s="6"/>
      <c r="AN8" s="6"/>
      <c r="AO8" s="6" t="s">
        <v>502</v>
      </c>
    </row>
    <row r="9" spans="1:41" ht="409.5">
      <c r="A9" s="101">
        <v>5</v>
      </c>
      <c r="B9" s="93" t="s">
        <v>316</v>
      </c>
      <c r="C9" s="44" t="s">
        <v>617</v>
      </c>
      <c r="D9" s="44" t="s">
        <v>186</v>
      </c>
      <c r="E9" s="44" t="s">
        <v>1576</v>
      </c>
      <c r="F9" s="44" t="s">
        <v>106</v>
      </c>
      <c r="G9" s="11">
        <v>111873583</v>
      </c>
      <c r="H9" s="44" t="s">
        <v>1575</v>
      </c>
      <c r="I9" s="44" t="s">
        <v>1770</v>
      </c>
      <c r="J9" s="44" t="s">
        <v>155</v>
      </c>
      <c r="K9" s="44"/>
      <c r="L9" s="44"/>
      <c r="M9" s="44" t="s">
        <v>462</v>
      </c>
      <c r="N9" s="44"/>
      <c r="O9" s="44" t="s">
        <v>2</v>
      </c>
      <c r="P9" s="44" t="s">
        <v>502</v>
      </c>
      <c r="Q9" s="12" t="s">
        <v>1671</v>
      </c>
      <c r="R9" s="6"/>
      <c r="S9" s="6"/>
      <c r="T9" s="6"/>
      <c r="U9" s="6"/>
      <c r="V9" s="6"/>
      <c r="W9" s="6"/>
      <c r="X9" s="6"/>
      <c r="Y9" s="6"/>
      <c r="Z9" s="6"/>
      <c r="AA9" s="6"/>
      <c r="AB9" s="6"/>
      <c r="AC9" s="6"/>
      <c r="AD9" s="6"/>
      <c r="AE9" s="6"/>
      <c r="AF9" s="44"/>
      <c r="AG9" s="6"/>
      <c r="AH9" s="6"/>
      <c r="AI9" s="6"/>
      <c r="AJ9" s="6"/>
      <c r="AK9" s="6"/>
      <c r="AL9" s="44" t="s">
        <v>1587</v>
      </c>
      <c r="AM9" s="6"/>
      <c r="AN9" s="6"/>
      <c r="AO9" s="6" t="s">
        <v>502</v>
      </c>
    </row>
    <row r="10" spans="1:41" ht="84">
      <c r="A10" s="373">
        <v>6</v>
      </c>
      <c r="B10" s="348" t="s">
        <v>316</v>
      </c>
      <c r="C10" s="348" t="s">
        <v>1739</v>
      </c>
      <c r="D10" s="348" t="s">
        <v>345</v>
      </c>
      <c r="E10" s="348" t="s">
        <v>1146</v>
      </c>
      <c r="F10" s="348" t="s">
        <v>342</v>
      </c>
      <c r="G10" s="349">
        <v>49816325</v>
      </c>
      <c r="H10" s="348" t="s">
        <v>604</v>
      </c>
      <c r="I10" s="348" t="s">
        <v>254</v>
      </c>
      <c r="J10" s="348" t="s">
        <v>344</v>
      </c>
      <c r="K10" s="348" t="s">
        <v>527</v>
      </c>
      <c r="L10" s="348"/>
      <c r="M10" s="348" t="s">
        <v>117</v>
      </c>
      <c r="N10" s="348" t="s">
        <v>699</v>
      </c>
      <c r="O10" s="348" t="s">
        <v>490</v>
      </c>
      <c r="P10" s="348" t="s">
        <v>325</v>
      </c>
      <c r="Q10" s="374" t="s">
        <v>1672</v>
      </c>
      <c r="R10" s="348"/>
      <c r="S10" s="348"/>
      <c r="T10" s="348"/>
      <c r="U10" s="348"/>
      <c r="V10" s="348"/>
      <c r="W10" s="348"/>
      <c r="X10" s="348"/>
      <c r="Y10" s="348"/>
      <c r="Z10" s="348"/>
      <c r="AA10" s="348"/>
      <c r="AB10" s="348"/>
      <c r="AC10" s="348"/>
      <c r="AD10" s="348"/>
      <c r="AE10" s="348"/>
      <c r="AF10" s="348"/>
      <c r="AG10" s="348"/>
      <c r="AH10" s="348"/>
      <c r="AI10" s="348"/>
      <c r="AJ10" s="348"/>
      <c r="AK10" s="348"/>
      <c r="AL10" s="348">
        <v>2011</v>
      </c>
      <c r="AM10" s="348"/>
      <c r="AN10" s="348"/>
      <c r="AO10" s="348" t="s">
        <v>502</v>
      </c>
    </row>
    <row r="11" spans="1:41" ht="160.5" customHeight="1">
      <c r="A11" s="101">
        <v>7</v>
      </c>
      <c r="B11" s="6" t="s">
        <v>316</v>
      </c>
      <c r="C11" s="44" t="s">
        <v>420</v>
      </c>
      <c r="D11" s="44" t="s">
        <v>149</v>
      </c>
      <c r="E11" s="44" t="s">
        <v>1147</v>
      </c>
      <c r="F11" s="44" t="s">
        <v>150</v>
      </c>
      <c r="G11" s="11">
        <v>49975128</v>
      </c>
      <c r="H11" s="44" t="s">
        <v>604</v>
      </c>
      <c r="I11" s="44" t="s">
        <v>286</v>
      </c>
      <c r="J11" s="44"/>
      <c r="K11" s="44" t="s">
        <v>292</v>
      </c>
      <c r="L11" s="44"/>
      <c r="M11" s="44" t="s">
        <v>1441</v>
      </c>
      <c r="N11" s="44" t="s">
        <v>699</v>
      </c>
      <c r="O11" s="44"/>
      <c r="P11" s="44" t="s">
        <v>364</v>
      </c>
      <c r="Q11" s="6"/>
      <c r="R11" s="6"/>
      <c r="S11" s="6"/>
      <c r="T11" s="6"/>
      <c r="U11" s="6"/>
      <c r="V11" s="6"/>
      <c r="W11" s="6"/>
      <c r="X11" s="6"/>
      <c r="Y11" s="6"/>
      <c r="Z11" s="6"/>
      <c r="AA11" s="6"/>
      <c r="AB11" s="6"/>
      <c r="AC11" s="6"/>
      <c r="AD11" s="6"/>
      <c r="AE11" s="6"/>
      <c r="AF11" s="44"/>
      <c r="AG11" s="6"/>
      <c r="AH11" s="6"/>
      <c r="AI11" s="6"/>
      <c r="AJ11" s="6"/>
      <c r="AK11" s="6"/>
      <c r="AL11" s="44">
        <v>2011</v>
      </c>
      <c r="AM11" s="6"/>
      <c r="AN11" s="6"/>
      <c r="AO11" s="6" t="s">
        <v>364</v>
      </c>
    </row>
    <row r="12" spans="1:41" ht="144">
      <c r="A12" s="101">
        <v>8</v>
      </c>
      <c r="B12" s="6" t="s">
        <v>316</v>
      </c>
      <c r="C12" s="44" t="s">
        <v>1201</v>
      </c>
      <c r="D12" s="44" t="s">
        <v>81</v>
      </c>
      <c r="E12" s="44" t="s">
        <v>1425</v>
      </c>
      <c r="F12" s="44" t="s">
        <v>430</v>
      </c>
      <c r="G12" s="11">
        <v>49993958</v>
      </c>
      <c r="H12" s="44" t="s">
        <v>326</v>
      </c>
      <c r="I12" s="44" t="s">
        <v>431</v>
      </c>
      <c r="J12" s="44"/>
      <c r="K12" s="44" t="s">
        <v>292</v>
      </c>
      <c r="L12" s="44" t="s">
        <v>667</v>
      </c>
      <c r="M12" s="44" t="s">
        <v>976</v>
      </c>
      <c r="N12" s="44" t="s">
        <v>1202</v>
      </c>
      <c r="O12" s="44"/>
      <c r="P12" s="44" t="s">
        <v>3</v>
      </c>
      <c r="Q12" s="6"/>
      <c r="R12" s="11">
        <v>49993958</v>
      </c>
      <c r="S12" s="37">
        <v>43933266</v>
      </c>
      <c r="T12" s="43">
        <f>R12-S12</f>
        <v>6060692</v>
      </c>
      <c r="U12" s="6"/>
      <c r="V12" s="37">
        <v>101011</v>
      </c>
      <c r="W12" s="43">
        <f>S12+U12+V12</f>
        <v>44034277</v>
      </c>
      <c r="X12" s="6"/>
      <c r="Y12" s="6" t="s">
        <v>1182</v>
      </c>
      <c r="Z12" s="6" t="s">
        <v>244</v>
      </c>
      <c r="AA12" s="6" t="s">
        <v>1211</v>
      </c>
      <c r="AB12" s="9">
        <v>41906</v>
      </c>
      <c r="AC12" s="9">
        <v>41927</v>
      </c>
      <c r="AD12" s="6" t="s">
        <v>1328</v>
      </c>
      <c r="AE12" s="6" t="s">
        <v>1337</v>
      </c>
      <c r="AF12" s="44" t="s">
        <v>1256</v>
      </c>
      <c r="AG12" s="9">
        <v>42019</v>
      </c>
      <c r="AH12" s="9">
        <v>42019</v>
      </c>
      <c r="AI12" s="6" t="s">
        <v>1633</v>
      </c>
      <c r="AJ12" s="9" t="s">
        <v>1634</v>
      </c>
      <c r="AK12" s="6" t="s">
        <v>1771</v>
      </c>
      <c r="AL12" s="44">
        <v>2012</v>
      </c>
      <c r="AM12" s="6">
        <v>2013</v>
      </c>
      <c r="AN12" s="6" t="s">
        <v>981</v>
      </c>
      <c r="AO12" s="6" t="s">
        <v>423</v>
      </c>
    </row>
    <row r="13" spans="1:41" ht="60">
      <c r="A13" s="101">
        <v>9</v>
      </c>
      <c r="B13" s="6" t="s">
        <v>316</v>
      </c>
      <c r="C13" s="44" t="s">
        <v>184</v>
      </c>
      <c r="D13" s="6" t="s">
        <v>504</v>
      </c>
      <c r="E13" s="6" t="s">
        <v>1150</v>
      </c>
      <c r="F13" s="6" t="s">
        <v>52</v>
      </c>
      <c r="G13" s="11">
        <v>39820028</v>
      </c>
      <c r="H13" s="44" t="s">
        <v>326</v>
      </c>
      <c r="I13" s="44" t="s">
        <v>53</v>
      </c>
      <c r="J13" s="44"/>
      <c r="K13" s="44" t="s">
        <v>44</v>
      </c>
      <c r="L13" s="44"/>
      <c r="M13" s="44" t="s">
        <v>117</v>
      </c>
      <c r="N13" s="51"/>
      <c r="O13" s="44"/>
      <c r="P13" s="44" t="s">
        <v>364</v>
      </c>
      <c r="Q13" s="6"/>
      <c r="R13" s="6"/>
      <c r="S13" s="6"/>
      <c r="T13" s="6"/>
      <c r="U13" s="6"/>
      <c r="V13" s="6"/>
      <c r="W13" s="6"/>
      <c r="X13" s="6"/>
      <c r="Y13" s="6"/>
      <c r="Z13" s="6"/>
      <c r="AA13" s="6"/>
      <c r="AB13" s="6"/>
      <c r="AC13" s="6"/>
      <c r="AD13" s="6"/>
      <c r="AE13" s="6"/>
      <c r="AF13" s="44"/>
      <c r="AG13" s="6"/>
      <c r="AH13" s="6"/>
      <c r="AI13" s="6"/>
      <c r="AJ13" s="6"/>
      <c r="AK13" s="6"/>
      <c r="AL13" s="44">
        <v>2012</v>
      </c>
      <c r="AM13" s="6"/>
      <c r="AN13" s="6"/>
      <c r="AO13" s="6" t="s">
        <v>364</v>
      </c>
    </row>
    <row r="14" spans="1:41" ht="171.75" customHeight="1">
      <c r="A14" s="101">
        <v>10</v>
      </c>
      <c r="B14" s="6" t="s">
        <v>78</v>
      </c>
      <c r="C14" s="44" t="s">
        <v>556</v>
      </c>
      <c r="D14" s="6" t="s">
        <v>447</v>
      </c>
      <c r="E14" s="6"/>
      <c r="F14" s="6" t="s">
        <v>575</v>
      </c>
      <c r="G14" s="11">
        <v>49994370</v>
      </c>
      <c r="H14" s="44" t="s">
        <v>326</v>
      </c>
      <c r="I14" s="44" t="s">
        <v>448</v>
      </c>
      <c r="J14" s="44" t="s">
        <v>383</v>
      </c>
      <c r="K14" s="44" t="s">
        <v>1590</v>
      </c>
      <c r="L14" s="44"/>
      <c r="M14" s="44"/>
      <c r="N14" s="44"/>
      <c r="O14" s="44" t="s">
        <v>1778</v>
      </c>
      <c r="P14" s="44" t="s">
        <v>207</v>
      </c>
      <c r="Q14" s="6"/>
      <c r="R14" s="37"/>
      <c r="S14" s="37"/>
      <c r="T14" s="43"/>
      <c r="U14" s="6"/>
      <c r="V14" s="41"/>
      <c r="W14" s="6"/>
      <c r="X14" s="6"/>
      <c r="Y14" s="6"/>
      <c r="Z14" s="6"/>
      <c r="AA14" s="6"/>
      <c r="AB14" s="6"/>
      <c r="AC14" s="6"/>
      <c r="AD14" s="6"/>
      <c r="AE14" s="6"/>
      <c r="AF14" s="44"/>
      <c r="AG14" s="6"/>
      <c r="AH14" s="6"/>
      <c r="AI14" s="6"/>
      <c r="AJ14" s="6"/>
      <c r="AK14" s="6"/>
      <c r="AL14" s="44">
        <v>2012</v>
      </c>
      <c r="AM14" s="6"/>
      <c r="AN14" s="6"/>
      <c r="AO14" s="6" t="s">
        <v>1508</v>
      </c>
    </row>
    <row r="15" spans="1:41" ht="312">
      <c r="A15" s="357">
        <v>11</v>
      </c>
      <c r="B15" s="130" t="s">
        <v>521</v>
      </c>
      <c r="C15" s="139" t="s">
        <v>420</v>
      </c>
      <c r="D15" s="130" t="s">
        <v>714</v>
      </c>
      <c r="E15" s="130"/>
      <c r="F15" s="130" t="s">
        <v>716</v>
      </c>
      <c r="G15" s="131">
        <v>49946196</v>
      </c>
      <c r="H15" s="130" t="s">
        <v>701</v>
      </c>
      <c r="I15" s="130" t="s">
        <v>702</v>
      </c>
      <c r="J15" s="130" t="s">
        <v>715</v>
      </c>
      <c r="K15" s="130"/>
      <c r="L15" s="130"/>
      <c r="M15" s="130"/>
      <c r="N15" s="130"/>
      <c r="O15" s="130" t="s">
        <v>777</v>
      </c>
      <c r="P15" s="130" t="s">
        <v>423</v>
      </c>
      <c r="Q15" s="130"/>
      <c r="R15" s="133">
        <f>G15</f>
        <v>49946196</v>
      </c>
      <c r="S15" s="131">
        <v>43803618</v>
      </c>
      <c r="T15" s="133">
        <f>R15-S15-U15</f>
        <v>6276</v>
      </c>
      <c r="U15" s="131">
        <v>6136302</v>
      </c>
      <c r="V15" s="131">
        <v>285292</v>
      </c>
      <c r="W15" s="133">
        <f>S15+U15</f>
        <v>49939920</v>
      </c>
      <c r="X15" s="130" t="s">
        <v>892</v>
      </c>
      <c r="Y15" s="130" t="s">
        <v>746</v>
      </c>
      <c r="Z15" s="130" t="s">
        <v>818</v>
      </c>
      <c r="AA15" s="130" t="s">
        <v>819</v>
      </c>
      <c r="AB15" s="138">
        <v>41674</v>
      </c>
      <c r="AC15" s="138">
        <v>41695</v>
      </c>
      <c r="AD15" s="130" t="s">
        <v>891</v>
      </c>
      <c r="AE15" s="130"/>
      <c r="AF15" s="130" t="s">
        <v>213</v>
      </c>
      <c r="AG15" s="130" t="s">
        <v>954</v>
      </c>
      <c r="AH15" s="130" t="s">
        <v>954</v>
      </c>
      <c r="AI15" s="130" t="s">
        <v>1071</v>
      </c>
      <c r="AJ15" s="130" t="s">
        <v>1072</v>
      </c>
      <c r="AK15" s="130" t="s">
        <v>1610</v>
      </c>
      <c r="AL15" s="358">
        <v>2013</v>
      </c>
      <c r="AM15" s="130">
        <v>2013</v>
      </c>
      <c r="AN15" s="130">
        <v>2014</v>
      </c>
      <c r="AO15" s="130" t="s">
        <v>139</v>
      </c>
    </row>
    <row r="16" spans="1:41" ht="367.5" customHeight="1">
      <c r="A16" s="6">
        <v>12</v>
      </c>
      <c r="B16" s="6" t="s">
        <v>521</v>
      </c>
      <c r="C16" s="6" t="s">
        <v>420</v>
      </c>
      <c r="D16" s="6" t="s">
        <v>1217</v>
      </c>
      <c r="E16" s="6" t="s">
        <v>1218</v>
      </c>
      <c r="F16" s="6" t="s">
        <v>1219</v>
      </c>
      <c r="G16" s="391">
        <v>59759027</v>
      </c>
      <c r="H16" s="6" t="s">
        <v>1790</v>
      </c>
      <c r="I16" s="6" t="s">
        <v>1220</v>
      </c>
      <c r="J16" s="6" t="s">
        <v>1791</v>
      </c>
      <c r="K16" s="6"/>
      <c r="L16" s="6"/>
      <c r="M16" s="6"/>
      <c r="N16" s="6"/>
      <c r="O16" s="6" t="s">
        <v>1869</v>
      </c>
      <c r="P16" s="6" t="s">
        <v>502</v>
      </c>
      <c r="Q16" s="6"/>
      <c r="R16" s="6"/>
      <c r="S16" s="6"/>
      <c r="T16" s="6"/>
      <c r="U16" s="6"/>
      <c r="V16" s="6"/>
      <c r="W16" s="6"/>
      <c r="X16" s="6"/>
      <c r="Y16" s="6"/>
      <c r="Z16" s="6"/>
      <c r="AA16" s="6"/>
      <c r="AB16" s="6"/>
      <c r="AC16" s="6"/>
      <c r="AD16" s="6"/>
      <c r="AE16" s="6"/>
      <c r="AF16" s="6"/>
      <c r="AG16" s="6"/>
      <c r="AH16" s="6"/>
      <c r="AI16" s="6"/>
      <c r="AJ16" s="6"/>
      <c r="AK16" s="6"/>
      <c r="AL16" s="121" t="s">
        <v>981</v>
      </c>
      <c r="AM16" s="6"/>
      <c r="AN16" s="6"/>
      <c r="AO16" s="6" t="s">
        <v>502</v>
      </c>
    </row>
    <row r="17" spans="1:41" ht="173.25" customHeight="1">
      <c r="A17" s="115">
        <v>13</v>
      </c>
      <c r="B17" s="39" t="s">
        <v>316</v>
      </c>
      <c r="C17" s="39" t="s">
        <v>419</v>
      </c>
      <c r="D17" s="39" t="s">
        <v>1736</v>
      </c>
      <c r="E17" s="39" t="s">
        <v>1529</v>
      </c>
      <c r="F17" s="39" t="s">
        <v>1530</v>
      </c>
      <c r="G17" s="379">
        <v>85875775</v>
      </c>
      <c r="H17" s="39" t="s">
        <v>1639</v>
      </c>
      <c r="I17" s="39" t="s">
        <v>1737</v>
      </c>
      <c r="J17" s="104"/>
      <c r="K17" s="104"/>
      <c r="L17" s="104"/>
      <c r="M17" s="104"/>
      <c r="N17" s="104"/>
      <c r="O17" s="104"/>
      <c r="P17" s="39" t="s">
        <v>502</v>
      </c>
      <c r="Q17" s="39" t="s">
        <v>1673</v>
      </c>
      <c r="R17" s="104"/>
      <c r="S17" s="104"/>
      <c r="T17" s="104"/>
      <c r="U17" s="104"/>
      <c r="V17" s="104"/>
      <c r="W17" s="104"/>
      <c r="X17" s="104"/>
      <c r="Y17" s="104"/>
      <c r="Z17" s="104"/>
      <c r="AA17" s="104"/>
      <c r="AB17" s="104"/>
      <c r="AC17" s="104"/>
      <c r="AD17" s="104"/>
      <c r="AE17" s="104"/>
      <c r="AF17" s="104"/>
      <c r="AG17" s="104"/>
      <c r="AH17" s="104"/>
      <c r="AI17" s="104"/>
      <c r="AJ17" s="104"/>
      <c r="AK17" s="104"/>
      <c r="AL17" s="121">
        <v>2015</v>
      </c>
      <c r="AM17" s="104"/>
      <c r="AN17" s="104"/>
      <c r="AO17" s="121" t="s">
        <v>502</v>
      </c>
    </row>
    <row r="18" spans="1:41" ht="66.75" customHeight="1">
      <c r="A18" s="115">
        <v>14</v>
      </c>
      <c r="B18" s="39" t="s">
        <v>316</v>
      </c>
      <c r="C18" s="39" t="s">
        <v>1518</v>
      </c>
      <c r="D18" s="39" t="s">
        <v>1735</v>
      </c>
      <c r="E18" s="39" t="s">
        <v>1531</v>
      </c>
      <c r="F18" s="39" t="s">
        <v>1738</v>
      </c>
      <c r="G18" s="379">
        <v>78144626</v>
      </c>
      <c r="H18" s="39" t="s">
        <v>1639</v>
      </c>
      <c r="I18" s="51"/>
      <c r="J18" s="51"/>
      <c r="K18" s="51"/>
      <c r="L18" s="51"/>
      <c r="M18" s="51"/>
      <c r="N18" s="51"/>
      <c r="O18" s="51"/>
      <c r="P18" s="115" t="s">
        <v>502</v>
      </c>
      <c r="Q18" s="39" t="s">
        <v>1674</v>
      </c>
      <c r="R18" s="51"/>
      <c r="S18" s="51"/>
      <c r="T18" s="51"/>
      <c r="U18" s="51"/>
      <c r="V18" s="51"/>
      <c r="W18" s="51"/>
      <c r="X18" s="51"/>
      <c r="Y18" s="51"/>
      <c r="Z18" s="51"/>
      <c r="AA18" s="51"/>
      <c r="AB18" s="51"/>
      <c r="AC18" s="51"/>
      <c r="AD18" s="51"/>
      <c r="AE18" s="51"/>
      <c r="AF18" s="51"/>
      <c r="AG18" s="51"/>
      <c r="AH18" s="51"/>
      <c r="AI18" s="51"/>
      <c r="AJ18" s="51"/>
      <c r="AK18" s="51"/>
      <c r="AL18" s="106">
        <v>2015</v>
      </c>
      <c r="AM18" s="51"/>
      <c r="AN18" s="51"/>
      <c r="AO18" s="106" t="s">
        <v>502</v>
      </c>
    </row>
    <row r="19" spans="1:41" ht="201" customHeight="1">
      <c r="A19" s="115">
        <v>15</v>
      </c>
      <c r="B19" s="403" t="s">
        <v>521</v>
      </c>
      <c r="C19" s="146" t="s">
        <v>420</v>
      </c>
      <c r="D19" s="146" t="s">
        <v>1528</v>
      </c>
      <c r="E19" s="146"/>
      <c r="F19" s="146" t="s">
        <v>1532</v>
      </c>
      <c r="G19" s="404">
        <v>59900000</v>
      </c>
      <c r="H19" s="146" t="s">
        <v>1533</v>
      </c>
      <c r="I19" s="146"/>
      <c r="J19" s="146"/>
      <c r="K19" s="146"/>
      <c r="L19" s="146"/>
      <c r="M19" s="146"/>
      <c r="N19" s="146"/>
      <c r="O19" s="146"/>
      <c r="P19" s="146" t="s">
        <v>1416</v>
      </c>
      <c r="Q19" s="146" t="s">
        <v>1772</v>
      </c>
      <c r="R19" s="146"/>
      <c r="S19" s="146"/>
      <c r="T19" s="146"/>
      <c r="U19" s="146"/>
      <c r="V19" s="146"/>
      <c r="W19" s="146"/>
      <c r="X19" s="146"/>
      <c r="Y19" s="146"/>
      <c r="Z19" s="146"/>
      <c r="AA19" s="146"/>
      <c r="AB19" s="146"/>
      <c r="AC19" s="146"/>
      <c r="AD19" s="146"/>
      <c r="AE19" s="146"/>
      <c r="AF19" s="146"/>
      <c r="AG19" s="146"/>
      <c r="AH19" s="146"/>
      <c r="AI19" s="146"/>
      <c r="AJ19" s="146"/>
      <c r="AK19" s="146"/>
      <c r="AL19" s="146">
        <v>2015</v>
      </c>
      <c r="AM19" s="146"/>
      <c r="AN19" s="146"/>
      <c r="AO19" s="146" t="s">
        <v>1416</v>
      </c>
    </row>
    <row r="20" spans="1:41" ht="117.75" customHeight="1">
      <c r="A20" s="18">
        <v>16</v>
      </c>
      <c r="B20" s="401" t="s">
        <v>521</v>
      </c>
      <c r="C20" s="401" t="s">
        <v>422</v>
      </c>
      <c r="D20" s="401" t="s">
        <v>1650</v>
      </c>
      <c r="E20" s="401" t="s">
        <v>1651</v>
      </c>
      <c r="F20" s="401" t="s">
        <v>1757</v>
      </c>
      <c r="G20" s="402"/>
      <c r="H20" s="401" t="s">
        <v>1652</v>
      </c>
      <c r="I20" s="401"/>
      <c r="J20" s="401"/>
      <c r="K20" s="401"/>
      <c r="L20" s="401"/>
      <c r="M20" s="401"/>
      <c r="N20" s="401"/>
      <c r="O20" s="401"/>
      <c r="P20" s="401" t="s">
        <v>180</v>
      </c>
      <c r="Q20" s="401"/>
      <c r="R20" s="401"/>
      <c r="S20" s="401"/>
      <c r="T20" s="401"/>
      <c r="U20" s="401"/>
      <c r="V20" s="402">
        <v>183074</v>
      </c>
      <c r="W20" s="401"/>
      <c r="X20" s="401"/>
      <c r="Y20" s="401"/>
      <c r="Z20" s="401"/>
      <c r="AA20" s="401"/>
      <c r="AB20" s="401"/>
      <c r="AC20" s="401"/>
      <c r="AD20" s="401" t="s">
        <v>1653</v>
      </c>
      <c r="AE20" s="401"/>
      <c r="AF20" s="401"/>
      <c r="AG20" s="401"/>
      <c r="AH20" s="401"/>
      <c r="AI20" s="401"/>
      <c r="AJ20" s="401"/>
      <c r="AK20" s="400" t="s">
        <v>1862</v>
      </c>
      <c r="AL20" s="401">
        <v>2015</v>
      </c>
      <c r="AM20" s="401">
        <v>2015</v>
      </c>
      <c r="AN20" s="401">
        <v>2015</v>
      </c>
      <c r="AO20" s="401" t="s">
        <v>180</v>
      </c>
    </row>
    <row r="21" spans="1:41" s="121" customFormat="1" ht="93.75" customHeight="1">
      <c r="A21" s="121">
        <v>17</v>
      </c>
      <c r="B21" s="121" t="s">
        <v>316</v>
      </c>
      <c r="C21" s="121" t="s">
        <v>1518</v>
      </c>
      <c r="D21" s="121" t="s">
        <v>1740</v>
      </c>
      <c r="E21" s="121" t="s">
        <v>1741</v>
      </c>
      <c r="F21" s="121" t="s">
        <v>1742</v>
      </c>
      <c r="G21" s="383">
        <v>70352994</v>
      </c>
      <c r="H21" s="121" t="s">
        <v>1639</v>
      </c>
      <c r="I21" s="121" t="s">
        <v>1743</v>
      </c>
      <c r="P21" s="121" t="s">
        <v>502</v>
      </c>
      <c r="AL21" s="121">
        <v>2015</v>
      </c>
      <c r="AO21" s="121" t="s">
        <v>502</v>
      </c>
    </row>
    <row r="22" spans="1:41" s="121" customFormat="1" ht="154.5" customHeight="1">
      <c r="A22" s="121">
        <v>18</v>
      </c>
      <c r="B22" s="121" t="s">
        <v>316</v>
      </c>
      <c r="C22" s="121" t="s">
        <v>420</v>
      </c>
      <c r="D22" s="121" t="s">
        <v>1744</v>
      </c>
      <c r="E22" s="121" t="s">
        <v>1745</v>
      </c>
      <c r="F22" s="121" t="s">
        <v>1746</v>
      </c>
      <c r="G22" s="383">
        <v>70437933</v>
      </c>
      <c r="H22" s="121" t="s">
        <v>1639</v>
      </c>
      <c r="I22" s="121" t="s">
        <v>1747</v>
      </c>
      <c r="M22" s="394" t="s">
        <v>1805</v>
      </c>
      <c r="O22" s="121" t="s">
        <v>1748</v>
      </c>
      <c r="P22" s="121" t="s">
        <v>502</v>
      </c>
      <c r="AL22" s="121">
        <v>2015</v>
      </c>
      <c r="AO22" s="121" t="s">
        <v>502</v>
      </c>
    </row>
  </sheetData>
  <sheetProtection password="E9CF" sheet="1" objects="1" scenarios="1" selectLockedCells="1" autoFilter="0" selectUnlockedCells="1"/>
  <autoFilter ref="A4:CK2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PageLayoutView="0" workbookViewId="0" topLeftCell="A2">
      <pane ySplit="2" topLeftCell="A38" activePane="bottomLeft" state="frozen"/>
      <selection pane="topLeft" activeCell="A2" sqref="A2"/>
      <selection pane="bottomLeft" activeCell="AM38" sqref="AM38"/>
    </sheetView>
  </sheetViews>
  <sheetFormatPr defaultColWidth="11.421875" defaultRowHeight="12.75"/>
  <cols>
    <col min="1" max="1" width="4.00390625" style="205" bestFit="1" customWidth="1"/>
    <col min="2" max="2" width="12.421875" style="205" customWidth="1"/>
    <col min="3" max="3" width="11.57421875" style="205" customWidth="1"/>
    <col min="4" max="5" width="24.00390625" style="205" customWidth="1"/>
    <col min="6" max="6" width="33.7109375" style="205" customWidth="1"/>
    <col min="7" max="7" width="16.421875" style="205" customWidth="1"/>
    <col min="8" max="8" width="17.421875" style="205" customWidth="1"/>
    <col min="9" max="9" width="27.140625" style="205" customWidth="1"/>
    <col min="10" max="10" width="23.140625" style="205" customWidth="1"/>
    <col min="11" max="14" width="22.8515625" style="205" customWidth="1"/>
    <col min="15" max="15" width="64.8515625" style="205" customWidth="1"/>
    <col min="16" max="16" width="27.7109375" style="205" customWidth="1"/>
    <col min="17" max="18" width="27.28125" style="205" customWidth="1"/>
    <col min="19" max="20" width="31.00390625" style="205" customWidth="1"/>
    <col min="21" max="21" width="13.140625" style="205" customWidth="1"/>
    <col min="22" max="22" width="15.00390625" style="205" customWidth="1"/>
    <col min="23" max="23" width="14.140625" style="205" customWidth="1"/>
    <col min="24" max="24" width="13.00390625" style="205" customWidth="1"/>
    <col min="25" max="26" width="11.421875" style="205" customWidth="1"/>
    <col min="27" max="27" width="16.00390625" style="205" customWidth="1"/>
    <col min="28" max="29" width="11.421875" style="205" customWidth="1"/>
    <col min="30" max="30" width="19.421875" style="205" customWidth="1"/>
    <col min="31" max="31" width="44.00390625" style="205" customWidth="1"/>
    <col min="32" max="32" width="12.421875" style="205" customWidth="1"/>
    <col min="33" max="36" width="11.421875" style="205" customWidth="1"/>
    <col min="37" max="37" width="37.7109375" style="205" customWidth="1"/>
    <col min="38" max="38" width="12.28125" style="205" bestFit="1" customWidth="1"/>
    <col min="39" max="39" width="12.00390625" style="205" bestFit="1" customWidth="1"/>
    <col min="40" max="40" width="12.7109375" style="205" bestFit="1" customWidth="1"/>
    <col min="41" max="41" width="20.00390625" style="205" customWidth="1"/>
    <col min="42" max="42" width="11.421875" style="207" customWidth="1"/>
    <col min="43" max="43" width="44.421875" style="207" customWidth="1"/>
    <col min="44" max="16384" width="11.421875" style="207" customWidth="1"/>
  </cols>
  <sheetData>
    <row r="1" spans="2:18" ht="12" thickBot="1">
      <c r="B1" s="499" t="s">
        <v>294</v>
      </c>
      <c r="C1" s="500"/>
      <c r="D1" s="500"/>
      <c r="E1" s="500"/>
      <c r="F1" s="500"/>
      <c r="G1" s="500"/>
      <c r="H1" s="500"/>
      <c r="I1" s="500"/>
      <c r="J1" s="500"/>
      <c r="K1" s="500"/>
      <c r="L1" s="500"/>
      <c r="M1" s="500"/>
      <c r="N1" s="500"/>
      <c r="O1" s="500"/>
      <c r="P1" s="500"/>
      <c r="Q1" s="500"/>
      <c r="R1" s="206"/>
    </row>
    <row r="2" spans="1:41" s="208" customFormat="1" ht="60.75" customHeight="1" thickBot="1">
      <c r="A2" s="497" t="s">
        <v>908</v>
      </c>
      <c r="B2" s="510" t="s">
        <v>277</v>
      </c>
      <c r="C2" s="511"/>
      <c r="D2" s="504" t="s">
        <v>276</v>
      </c>
      <c r="E2" s="505"/>
      <c r="F2" s="512"/>
      <c r="G2" s="513" t="s">
        <v>162</v>
      </c>
      <c r="H2" s="514"/>
      <c r="I2" s="514"/>
      <c r="J2" s="514"/>
      <c r="K2" s="514"/>
      <c r="L2" s="514"/>
      <c r="M2" s="514"/>
      <c r="N2" s="514"/>
      <c r="O2" s="514"/>
      <c r="P2" s="514"/>
      <c r="Q2" s="515"/>
      <c r="R2" s="507" t="s">
        <v>194</v>
      </c>
      <c r="S2" s="508"/>
      <c r="T2" s="508"/>
      <c r="U2" s="508"/>
      <c r="V2" s="508"/>
      <c r="W2" s="508"/>
      <c r="X2" s="509"/>
      <c r="Y2" s="516" t="s">
        <v>195</v>
      </c>
      <c r="Z2" s="510"/>
      <c r="AA2" s="510"/>
      <c r="AB2" s="510"/>
      <c r="AC2" s="510"/>
      <c r="AD2" s="510"/>
      <c r="AE2" s="511"/>
      <c r="AF2" s="504" t="s">
        <v>196</v>
      </c>
      <c r="AG2" s="505"/>
      <c r="AH2" s="505"/>
      <c r="AI2" s="505"/>
      <c r="AJ2" s="505"/>
      <c r="AK2" s="506"/>
      <c r="AL2" s="501" t="s">
        <v>129</v>
      </c>
      <c r="AM2" s="502"/>
      <c r="AN2" s="502"/>
      <c r="AO2" s="503"/>
    </row>
    <row r="3" spans="1:43" s="208" customFormat="1" ht="112.5">
      <c r="A3" s="498"/>
      <c r="B3" s="273" t="s">
        <v>76</v>
      </c>
      <c r="C3" s="274" t="s">
        <v>463</v>
      </c>
      <c r="D3" s="275" t="s">
        <v>243</v>
      </c>
      <c r="E3" s="276" t="s">
        <v>1089</v>
      </c>
      <c r="F3" s="277" t="s">
        <v>911</v>
      </c>
      <c r="G3" s="278" t="s">
        <v>1309</v>
      </c>
      <c r="H3" s="279" t="s">
        <v>482</v>
      </c>
      <c r="I3" s="280" t="s">
        <v>396</v>
      </c>
      <c r="J3" s="280" t="s">
        <v>402</v>
      </c>
      <c r="K3" s="280" t="s">
        <v>357</v>
      </c>
      <c r="L3" s="280" t="s">
        <v>524</v>
      </c>
      <c r="M3" s="280" t="s">
        <v>441</v>
      </c>
      <c r="N3" s="280" t="s">
        <v>94</v>
      </c>
      <c r="O3" s="281" t="s">
        <v>168</v>
      </c>
      <c r="P3" s="279" t="s">
        <v>1796</v>
      </c>
      <c r="Q3" s="282" t="s">
        <v>200</v>
      </c>
      <c r="R3" s="283" t="s">
        <v>529</v>
      </c>
      <c r="S3" s="283" t="s">
        <v>228</v>
      </c>
      <c r="T3" s="284" t="s">
        <v>438</v>
      </c>
      <c r="U3" s="284" t="s">
        <v>519</v>
      </c>
      <c r="V3" s="284" t="s">
        <v>446</v>
      </c>
      <c r="W3" s="284" t="s">
        <v>445</v>
      </c>
      <c r="X3" s="275" t="s">
        <v>163</v>
      </c>
      <c r="Y3" s="285" t="s">
        <v>227</v>
      </c>
      <c r="Z3" s="279" t="s">
        <v>56</v>
      </c>
      <c r="AA3" s="279" t="s">
        <v>525</v>
      </c>
      <c r="AB3" s="279" t="s">
        <v>513</v>
      </c>
      <c r="AC3" s="279" t="s">
        <v>514</v>
      </c>
      <c r="AD3" s="286" t="s">
        <v>82</v>
      </c>
      <c r="AE3" s="287" t="s">
        <v>83</v>
      </c>
      <c r="AF3" s="288" t="s">
        <v>115</v>
      </c>
      <c r="AG3" s="289" t="s">
        <v>84</v>
      </c>
      <c r="AH3" s="289" t="s">
        <v>559</v>
      </c>
      <c r="AI3" s="289" t="s">
        <v>560</v>
      </c>
      <c r="AJ3" s="289" t="s">
        <v>501</v>
      </c>
      <c r="AK3" s="290" t="s">
        <v>83</v>
      </c>
      <c r="AL3" s="291" t="s">
        <v>92</v>
      </c>
      <c r="AM3" s="292" t="s">
        <v>93</v>
      </c>
      <c r="AN3" s="292" t="s">
        <v>247</v>
      </c>
      <c r="AO3" s="293" t="s">
        <v>248</v>
      </c>
      <c r="AP3" s="209"/>
      <c r="AQ3" s="210"/>
    </row>
    <row r="4" spans="1:43" ht="168" customHeight="1">
      <c r="A4" s="295">
        <v>1</v>
      </c>
      <c r="B4" s="212" t="s">
        <v>78</v>
      </c>
      <c r="C4" s="212" t="s">
        <v>517</v>
      </c>
      <c r="D4" s="212" t="s">
        <v>518</v>
      </c>
      <c r="E4" s="212"/>
      <c r="F4" s="212" t="s">
        <v>268</v>
      </c>
      <c r="G4" s="213">
        <v>14906716</v>
      </c>
      <c r="H4" s="212" t="s">
        <v>604</v>
      </c>
      <c r="I4" s="214">
        <v>40590</v>
      </c>
      <c r="J4" s="212" t="s">
        <v>269</v>
      </c>
      <c r="K4" s="214" t="s">
        <v>68</v>
      </c>
      <c r="L4" s="212" t="s">
        <v>250</v>
      </c>
      <c r="M4" s="212"/>
      <c r="N4" s="212"/>
      <c r="O4" s="212" t="s">
        <v>1284</v>
      </c>
      <c r="P4" s="212" t="s">
        <v>180</v>
      </c>
      <c r="Q4" s="212"/>
      <c r="R4" s="213">
        <v>14907000</v>
      </c>
      <c r="S4" s="215"/>
      <c r="T4" s="215"/>
      <c r="U4" s="215"/>
      <c r="V4" s="215"/>
      <c r="W4" s="215"/>
      <c r="X4" s="215" t="s">
        <v>1268</v>
      </c>
      <c r="Y4" s="215"/>
      <c r="Z4" s="215"/>
      <c r="AA4" s="215"/>
      <c r="AB4" s="215"/>
      <c r="AC4" s="215"/>
      <c r="AD4" s="215"/>
      <c r="AE4" s="215"/>
      <c r="AF4" s="215"/>
      <c r="AG4" s="215"/>
      <c r="AH4" s="215"/>
      <c r="AI4" s="215"/>
      <c r="AJ4" s="215"/>
      <c r="AK4" s="215"/>
      <c r="AL4" s="212">
        <v>2011</v>
      </c>
      <c r="AM4" s="215">
        <v>2014</v>
      </c>
      <c r="AN4" s="215"/>
      <c r="AO4" s="296" t="s">
        <v>180</v>
      </c>
      <c r="AP4" s="208"/>
      <c r="AQ4" s="211"/>
    </row>
    <row r="5" spans="1:43" ht="409.5" customHeight="1">
      <c r="A5" s="295">
        <v>2</v>
      </c>
      <c r="B5" s="212" t="s">
        <v>78</v>
      </c>
      <c r="C5" s="212" t="s">
        <v>251</v>
      </c>
      <c r="D5" s="212" t="s">
        <v>252</v>
      </c>
      <c r="E5" s="212"/>
      <c r="F5" s="212" t="s">
        <v>610</v>
      </c>
      <c r="G5" s="213">
        <v>460214000</v>
      </c>
      <c r="H5" s="212" t="s">
        <v>258</v>
      </c>
      <c r="I5" s="214" t="s">
        <v>197</v>
      </c>
      <c r="J5" s="214">
        <v>40451</v>
      </c>
      <c r="K5" s="214"/>
      <c r="L5" s="212"/>
      <c r="M5" s="212" t="s">
        <v>655</v>
      </c>
      <c r="N5" s="212"/>
      <c r="O5" s="212" t="s">
        <v>672</v>
      </c>
      <c r="P5" s="212" t="s">
        <v>1509</v>
      </c>
      <c r="Q5" s="212"/>
      <c r="R5" s="212"/>
      <c r="S5" s="215"/>
      <c r="T5" s="215"/>
      <c r="U5" s="215"/>
      <c r="V5" s="215"/>
      <c r="W5" s="215"/>
      <c r="X5" s="215"/>
      <c r="Y5" s="215"/>
      <c r="Z5" s="215"/>
      <c r="AA5" s="215"/>
      <c r="AB5" s="215"/>
      <c r="AC5" s="215"/>
      <c r="AD5" s="215"/>
      <c r="AE5" s="215"/>
      <c r="AF5" s="215"/>
      <c r="AG5" s="215"/>
      <c r="AH5" s="215"/>
      <c r="AI5" s="215"/>
      <c r="AJ5" s="215"/>
      <c r="AK5" s="215"/>
      <c r="AL5" s="212" t="s">
        <v>121</v>
      </c>
      <c r="AM5" s="215"/>
      <c r="AN5" s="215"/>
      <c r="AO5" s="296" t="s">
        <v>502</v>
      </c>
      <c r="AP5" s="208"/>
      <c r="AQ5" s="211"/>
    </row>
    <row r="6" spans="1:43" ht="409.5" customHeight="1">
      <c r="A6" s="295">
        <v>3</v>
      </c>
      <c r="B6" s="212" t="s">
        <v>78</v>
      </c>
      <c r="C6" s="212" t="s">
        <v>251</v>
      </c>
      <c r="D6" s="212" t="s">
        <v>224</v>
      </c>
      <c r="E6" s="212"/>
      <c r="F6" s="212" t="s">
        <v>611</v>
      </c>
      <c r="G6" s="213">
        <v>621224000</v>
      </c>
      <c r="H6" s="212" t="s">
        <v>543</v>
      </c>
      <c r="I6" s="214" t="s">
        <v>74</v>
      </c>
      <c r="J6" s="214">
        <v>40451</v>
      </c>
      <c r="K6" s="214"/>
      <c r="L6" s="212"/>
      <c r="M6" s="212" t="s">
        <v>656</v>
      </c>
      <c r="N6" s="212"/>
      <c r="O6" s="212" t="s">
        <v>673</v>
      </c>
      <c r="P6" s="212" t="s">
        <v>1509</v>
      </c>
      <c r="Q6" s="212"/>
      <c r="R6" s="212"/>
      <c r="S6" s="215"/>
      <c r="T6" s="215"/>
      <c r="U6" s="215"/>
      <c r="V6" s="215"/>
      <c r="W6" s="215"/>
      <c r="X6" s="215"/>
      <c r="Y6" s="215"/>
      <c r="Z6" s="215"/>
      <c r="AA6" s="215"/>
      <c r="AB6" s="215"/>
      <c r="AC6" s="215"/>
      <c r="AD6" s="215"/>
      <c r="AE6" s="215"/>
      <c r="AF6" s="215"/>
      <c r="AG6" s="215"/>
      <c r="AH6" s="215"/>
      <c r="AI6" s="215"/>
      <c r="AJ6" s="215"/>
      <c r="AK6" s="215"/>
      <c r="AL6" s="212" t="s">
        <v>121</v>
      </c>
      <c r="AM6" s="215"/>
      <c r="AN6" s="215"/>
      <c r="AO6" s="296" t="s">
        <v>502</v>
      </c>
      <c r="AP6" s="208"/>
      <c r="AQ6" s="211"/>
    </row>
    <row r="7" spans="1:43" ht="409.5" customHeight="1">
      <c r="A7" s="295">
        <v>4</v>
      </c>
      <c r="B7" s="212" t="s">
        <v>78</v>
      </c>
      <c r="C7" s="212" t="s">
        <v>251</v>
      </c>
      <c r="D7" s="212" t="s">
        <v>432</v>
      </c>
      <c r="E7" s="212"/>
      <c r="F7" s="212" t="s">
        <v>612</v>
      </c>
      <c r="G7" s="213">
        <v>510344000</v>
      </c>
      <c r="H7" s="212" t="s">
        <v>759</v>
      </c>
      <c r="I7" s="214" t="s">
        <v>1773</v>
      </c>
      <c r="J7" s="214" t="s">
        <v>772</v>
      </c>
      <c r="K7" s="214"/>
      <c r="L7" s="212"/>
      <c r="M7" s="212" t="s">
        <v>656</v>
      </c>
      <c r="N7" s="212"/>
      <c r="O7" s="212" t="s">
        <v>673</v>
      </c>
      <c r="P7" s="212" t="s">
        <v>502</v>
      </c>
      <c r="Q7" s="393" t="s">
        <v>1804</v>
      </c>
      <c r="R7" s="212"/>
      <c r="S7" s="215"/>
      <c r="T7" s="215"/>
      <c r="U7" s="215"/>
      <c r="V7" s="215"/>
      <c r="W7" s="215"/>
      <c r="X7" s="215"/>
      <c r="Y7" s="215"/>
      <c r="Z7" s="215"/>
      <c r="AA7" s="215"/>
      <c r="AB7" s="215"/>
      <c r="AC7" s="215"/>
      <c r="AD7" s="215"/>
      <c r="AE7" s="215"/>
      <c r="AF7" s="215"/>
      <c r="AG7" s="215"/>
      <c r="AH7" s="215"/>
      <c r="AI7" s="215"/>
      <c r="AJ7" s="215"/>
      <c r="AK7" s="215"/>
      <c r="AL7" s="212" t="s">
        <v>1461</v>
      </c>
      <c r="AM7" s="215"/>
      <c r="AN7" s="215"/>
      <c r="AO7" s="296" t="s">
        <v>502</v>
      </c>
      <c r="AP7" s="208"/>
      <c r="AQ7" s="211"/>
    </row>
    <row r="8" spans="1:43" ht="409.5" customHeight="1">
      <c r="A8" s="295">
        <v>5</v>
      </c>
      <c r="B8" s="212" t="s">
        <v>78</v>
      </c>
      <c r="C8" s="212" t="s">
        <v>251</v>
      </c>
      <c r="D8" s="212" t="s">
        <v>295</v>
      </c>
      <c r="E8" s="212"/>
      <c r="F8" s="212" t="s">
        <v>613</v>
      </c>
      <c r="G8" s="213">
        <v>706697000</v>
      </c>
      <c r="H8" s="212" t="s">
        <v>759</v>
      </c>
      <c r="I8" s="214" t="s">
        <v>43</v>
      </c>
      <c r="J8" s="214" t="s">
        <v>1470</v>
      </c>
      <c r="K8" s="214" t="s">
        <v>1469</v>
      </c>
      <c r="L8" s="212"/>
      <c r="M8" s="212" t="s">
        <v>655</v>
      </c>
      <c r="N8" s="212"/>
      <c r="O8" s="212" t="s">
        <v>673</v>
      </c>
      <c r="P8" s="212" t="s">
        <v>180</v>
      </c>
      <c r="Q8" s="212"/>
      <c r="R8" s="212"/>
      <c r="S8" s="215"/>
      <c r="T8" s="215"/>
      <c r="U8" s="215"/>
      <c r="V8" s="215"/>
      <c r="W8" s="215"/>
      <c r="X8" s="215"/>
      <c r="Y8" s="215"/>
      <c r="Z8" s="215"/>
      <c r="AA8" s="215"/>
      <c r="AB8" s="215"/>
      <c r="AC8" s="215"/>
      <c r="AD8" s="215"/>
      <c r="AE8" s="215"/>
      <c r="AF8" s="215"/>
      <c r="AG8" s="215"/>
      <c r="AH8" s="215"/>
      <c r="AI8" s="215"/>
      <c r="AJ8" s="215"/>
      <c r="AK8" s="215"/>
      <c r="AL8" s="212" t="s">
        <v>1047</v>
      </c>
      <c r="AM8" s="215">
        <v>2015</v>
      </c>
      <c r="AN8" s="215"/>
      <c r="AO8" s="296" t="s">
        <v>564</v>
      </c>
      <c r="AP8" s="208"/>
      <c r="AQ8" s="211"/>
    </row>
    <row r="9" spans="1:43" ht="409.5" customHeight="1">
      <c r="A9" s="295">
        <v>6</v>
      </c>
      <c r="B9" s="212" t="s">
        <v>78</v>
      </c>
      <c r="C9" s="212" t="s">
        <v>251</v>
      </c>
      <c r="D9" s="212" t="s">
        <v>280</v>
      </c>
      <c r="E9" s="212"/>
      <c r="F9" s="212" t="s">
        <v>329</v>
      </c>
      <c r="G9" s="213">
        <v>749576000</v>
      </c>
      <c r="H9" s="212" t="s">
        <v>543</v>
      </c>
      <c r="I9" s="214" t="s">
        <v>206</v>
      </c>
      <c r="J9" s="214">
        <v>40451</v>
      </c>
      <c r="K9" s="214"/>
      <c r="L9" s="212"/>
      <c r="M9" s="212" t="s">
        <v>655</v>
      </c>
      <c r="N9" s="212"/>
      <c r="O9" s="212" t="s">
        <v>673</v>
      </c>
      <c r="P9" s="212" t="s">
        <v>1509</v>
      </c>
      <c r="Q9" s="212"/>
      <c r="R9" s="212"/>
      <c r="S9" s="215"/>
      <c r="T9" s="215"/>
      <c r="U9" s="215"/>
      <c r="V9" s="215"/>
      <c r="W9" s="215"/>
      <c r="X9" s="215"/>
      <c r="Y9" s="215"/>
      <c r="Z9" s="215"/>
      <c r="AA9" s="215"/>
      <c r="AB9" s="215"/>
      <c r="AC9" s="215"/>
      <c r="AD9" s="215"/>
      <c r="AE9" s="215"/>
      <c r="AF9" s="215"/>
      <c r="AG9" s="215"/>
      <c r="AH9" s="215"/>
      <c r="AI9" s="215"/>
      <c r="AJ9" s="215"/>
      <c r="AK9" s="215"/>
      <c r="AL9" s="212" t="s">
        <v>121</v>
      </c>
      <c r="AM9" s="215"/>
      <c r="AN9" s="215"/>
      <c r="AO9" s="296" t="s">
        <v>502</v>
      </c>
      <c r="AP9" s="208"/>
      <c r="AQ9" s="211"/>
    </row>
    <row r="10" spans="1:43" ht="364.5" customHeight="1">
      <c r="A10" s="295">
        <v>7</v>
      </c>
      <c r="B10" s="212" t="s">
        <v>78</v>
      </c>
      <c r="C10" s="212" t="s">
        <v>251</v>
      </c>
      <c r="D10" s="212" t="s">
        <v>397</v>
      </c>
      <c r="E10" s="212"/>
      <c r="F10" s="212" t="s">
        <v>330</v>
      </c>
      <c r="G10" s="213">
        <v>800726000</v>
      </c>
      <c r="H10" s="212" t="s">
        <v>759</v>
      </c>
      <c r="I10" s="214" t="s">
        <v>384</v>
      </c>
      <c r="J10" s="214" t="s">
        <v>1468</v>
      </c>
      <c r="K10" s="214" t="s">
        <v>1469</v>
      </c>
      <c r="L10" s="212"/>
      <c r="M10" s="212" t="s">
        <v>655</v>
      </c>
      <c r="N10" s="212"/>
      <c r="O10" s="212" t="s">
        <v>673</v>
      </c>
      <c r="P10" s="212" t="s">
        <v>180</v>
      </c>
      <c r="Q10" s="212"/>
      <c r="R10" s="212"/>
      <c r="S10" s="215"/>
      <c r="T10" s="215"/>
      <c r="U10" s="215"/>
      <c r="V10" s="215"/>
      <c r="W10" s="215"/>
      <c r="X10" s="215"/>
      <c r="Y10" s="215"/>
      <c r="Z10" s="215"/>
      <c r="AA10" s="215"/>
      <c r="AB10" s="215"/>
      <c r="AC10" s="215"/>
      <c r="AD10" s="215"/>
      <c r="AE10" s="215"/>
      <c r="AF10" s="215"/>
      <c r="AG10" s="215"/>
      <c r="AH10" s="215"/>
      <c r="AI10" s="215"/>
      <c r="AJ10" s="215"/>
      <c r="AK10" s="215"/>
      <c r="AL10" s="212" t="s">
        <v>1015</v>
      </c>
      <c r="AM10" s="215">
        <v>2015</v>
      </c>
      <c r="AN10" s="215"/>
      <c r="AO10" s="296" t="s">
        <v>564</v>
      </c>
      <c r="AP10" s="208"/>
      <c r="AQ10" s="211"/>
    </row>
    <row r="11" spans="1:43" ht="313.5" customHeight="1">
      <c r="A11" s="295">
        <v>8</v>
      </c>
      <c r="B11" s="212" t="s">
        <v>78</v>
      </c>
      <c r="C11" s="212" t="s">
        <v>251</v>
      </c>
      <c r="D11" s="212" t="s">
        <v>189</v>
      </c>
      <c r="E11" s="212"/>
      <c r="F11" s="212" t="s">
        <v>331</v>
      </c>
      <c r="G11" s="213">
        <v>564126000</v>
      </c>
      <c r="H11" s="212" t="s">
        <v>1703</v>
      </c>
      <c r="I11" s="214" t="s">
        <v>1774</v>
      </c>
      <c r="J11" s="214" t="s">
        <v>773</v>
      </c>
      <c r="K11" s="214"/>
      <c r="L11" s="212"/>
      <c r="M11" s="212" t="s">
        <v>657</v>
      </c>
      <c r="N11" s="212"/>
      <c r="O11" s="212" t="s">
        <v>673</v>
      </c>
      <c r="P11" s="212" t="s">
        <v>502</v>
      </c>
      <c r="Q11" s="393"/>
      <c r="R11" s="212"/>
      <c r="S11" s="215"/>
      <c r="T11" s="215"/>
      <c r="U11" s="215"/>
      <c r="V11" s="215"/>
      <c r="W11" s="215"/>
      <c r="X11" s="215"/>
      <c r="Y11" s="215"/>
      <c r="Z11" s="215"/>
      <c r="AA11" s="215"/>
      <c r="AB11" s="215"/>
      <c r="AC11" s="215"/>
      <c r="AD11" s="215"/>
      <c r="AE11" s="215"/>
      <c r="AF11" s="215"/>
      <c r="AG11" s="215"/>
      <c r="AH11" s="215"/>
      <c r="AI11" s="215"/>
      <c r="AJ11" s="215"/>
      <c r="AK11" s="215"/>
      <c r="AL11" s="212" t="s">
        <v>1704</v>
      </c>
      <c r="AM11" s="215"/>
      <c r="AN11" s="215"/>
      <c r="AO11" s="296" t="s">
        <v>502</v>
      </c>
      <c r="AP11" s="208"/>
      <c r="AQ11" s="211"/>
    </row>
    <row r="12" spans="1:43" ht="313.5" customHeight="1">
      <c r="A12" s="295">
        <v>9</v>
      </c>
      <c r="B12" s="212" t="s">
        <v>78</v>
      </c>
      <c r="C12" s="212" t="s">
        <v>251</v>
      </c>
      <c r="D12" s="212" t="s">
        <v>272</v>
      </c>
      <c r="E12" s="212"/>
      <c r="F12" s="212" t="s">
        <v>425</v>
      </c>
      <c r="G12" s="213">
        <v>541195000</v>
      </c>
      <c r="H12" s="212" t="s">
        <v>543</v>
      </c>
      <c r="I12" s="214" t="s">
        <v>426</v>
      </c>
      <c r="J12" s="214">
        <v>40451</v>
      </c>
      <c r="K12" s="214"/>
      <c r="L12" s="212"/>
      <c r="M12" s="212" t="s">
        <v>655</v>
      </c>
      <c r="N12" s="212"/>
      <c r="O12" s="212" t="s">
        <v>673</v>
      </c>
      <c r="P12" s="212" t="s">
        <v>1509</v>
      </c>
      <c r="Q12" s="212"/>
      <c r="R12" s="212"/>
      <c r="S12" s="215"/>
      <c r="T12" s="215"/>
      <c r="U12" s="215"/>
      <c r="V12" s="215"/>
      <c r="W12" s="215"/>
      <c r="X12" s="215"/>
      <c r="Y12" s="215"/>
      <c r="Z12" s="215"/>
      <c r="AA12" s="215"/>
      <c r="AB12" s="215"/>
      <c r="AC12" s="215"/>
      <c r="AD12" s="215"/>
      <c r="AE12" s="215"/>
      <c r="AF12" s="215"/>
      <c r="AG12" s="215"/>
      <c r="AH12" s="215"/>
      <c r="AI12" s="215"/>
      <c r="AJ12" s="215"/>
      <c r="AK12" s="215"/>
      <c r="AL12" s="212" t="s">
        <v>121</v>
      </c>
      <c r="AM12" s="215"/>
      <c r="AN12" s="215"/>
      <c r="AO12" s="296" t="s">
        <v>502</v>
      </c>
      <c r="AP12" s="208"/>
      <c r="AQ12" s="211"/>
    </row>
    <row r="13" spans="1:43" ht="120" customHeight="1">
      <c r="A13" s="295">
        <v>10</v>
      </c>
      <c r="B13" s="212" t="s">
        <v>78</v>
      </c>
      <c r="C13" s="222"/>
      <c r="D13" s="212" t="s">
        <v>565</v>
      </c>
      <c r="E13" s="212"/>
      <c r="F13" s="212" t="s">
        <v>201</v>
      </c>
      <c r="G13" s="213">
        <v>13426000</v>
      </c>
      <c r="H13" s="212" t="s">
        <v>563</v>
      </c>
      <c r="I13" s="214">
        <v>41253</v>
      </c>
      <c r="J13" s="212"/>
      <c r="K13" s="214" t="s">
        <v>562</v>
      </c>
      <c r="L13" s="212"/>
      <c r="M13" s="212"/>
      <c r="N13" s="212"/>
      <c r="O13" s="212"/>
      <c r="P13" s="212" t="s">
        <v>180</v>
      </c>
      <c r="Q13" s="212"/>
      <c r="R13" s="213">
        <v>13242000</v>
      </c>
      <c r="S13" s="213">
        <v>12720000</v>
      </c>
      <c r="T13" s="212"/>
      <c r="U13" s="212"/>
      <c r="V13" s="212"/>
      <c r="W13" s="212"/>
      <c r="X13" s="212"/>
      <c r="Y13" s="212"/>
      <c r="Z13" s="212" t="s">
        <v>493</v>
      </c>
      <c r="AA13" s="212" t="s">
        <v>582</v>
      </c>
      <c r="AB13" s="214" t="s">
        <v>583</v>
      </c>
      <c r="AC13" s="214" t="s">
        <v>584</v>
      </c>
      <c r="AD13" s="212" t="s">
        <v>1482</v>
      </c>
      <c r="AE13" s="212" t="s">
        <v>585</v>
      </c>
      <c r="AF13" s="212" t="s">
        <v>1463</v>
      </c>
      <c r="AG13" s="212"/>
      <c r="AH13" s="214">
        <v>41479</v>
      </c>
      <c r="AI13" s="212">
        <v>150</v>
      </c>
      <c r="AJ13" s="268">
        <v>42095</v>
      </c>
      <c r="AK13" s="212" t="s">
        <v>1464</v>
      </c>
      <c r="AL13" s="212" t="s">
        <v>385</v>
      </c>
      <c r="AM13" s="212" t="s">
        <v>385</v>
      </c>
      <c r="AN13" s="212" t="s">
        <v>1465</v>
      </c>
      <c r="AO13" s="297" t="s">
        <v>3</v>
      </c>
      <c r="AP13" s="208"/>
      <c r="AQ13" s="211"/>
    </row>
    <row r="14" spans="1:43" ht="308.25" customHeight="1">
      <c r="A14" s="300">
        <v>11</v>
      </c>
      <c r="B14" s="203" t="s">
        <v>78</v>
      </c>
      <c r="C14" s="203" t="s">
        <v>406</v>
      </c>
      <c r="D14" s="203" t="s">
        <v>407</v>
      </c>
      <c r="E14" s="203"/>
      <c r="F14" s="203" t="s">
        <v>408</v>
      </c>
      <c r="G14" s="223">
        <v>160000000</v>
      </c>
      <c r="H14" s="203" t="s">
        <v>409</v>
      </c>
      <c r="I14" s="224" t="s">
        <v>410</v>
      </c>
      <c r="J14" s="224">
        <v>40701</v>
      </c>
      <c r="K14" s="224" t="s">
        <v>500</v>
      </c>
      <c r="L14" s="203"/>
      <c r="M14" s="203" t="s">
        <v>614</v>
      </c>
      <c r="N14" s="203" t="s">
        <v>574</v>
      </c>
      <c r="O14" s="203" t="s">
        <v>523</v>
      </c>
      <c r="P14" s="203" t="s">
        <v>180</v>
      </c>
      <c r="Q14" s="203"/>
      <c r="R14" s="223">
        <v>160000000</v>
      </c>
      <c r="S14" s="223">
        <v>159000000</v>
      </c>
      <c r="T14" s="225">
        <f>R14-S14</f>
        <v>1000000</v>
      </c>
      <c r="U14" s="203"/>
      <c r="V14" s="203"/>
      <c r="W14" s="203"/>
      <c r="X14" s="203" t="s">
        <v>141</v>
      </c>
      <c r="Y14" s="224" t="s">
        <v>370</v>
      </c>
      <c r="Z14" s="203" t="s">
        <v>205</v>
      </c>
      <c r="AA14" s="203" t="s">
        <v>404</v>
      </c>
      <c r="AB14" s="224" t="s">
        <v>405</v>
      </c>
      <c r="AC14" s="203" t="s">
        <v>232</v>
      </c>
      <c r="AD14" s="203" t="s">
        <v>356</v>
      </c>
      <c r="AE14" s="203" t="s">
        <v>102</v>
      </c>
      <c r="AF14" s="203" t="s">
        <v>556</v>
      </c>
      <c r="AG14" s="224">
        <v>41117</v>
      </c>
      <c r="AH14" s="224">
        <v>41117</v>
      </c>
      <c r="AI14" s="203">
        <v>300</v>
      </c>
      <c r="AJ14" s="226" t="s">
        <v>1259</v>
      </c>
      <c r="AK14" s="203" t="s">
        <v>1285</v>
      </c>
      <c r="AL14" s="203">
        <v>2011</v>
      </c>
      <c r="AM14" s="203">
        <v>2011</v>
      </c>
      <c r="AN14" s="203" t="s">
        <v>834</v>
      </c>
      <c r="AO14" s="301" t="s">
        <v>423</v>
      </c>
      <c r="AP14" s="208"/>
      <c r="AQ14" s="211"/>
    </row>
    <row r="15" spans="1:43" ht="285" customHeight="1">
      <c r="A15" s="300">
        <v>12</v>
      </c>
      <c r="B15" s="203" t="s">
        <v>78</v>
      </c>
      <c r="C15" s="203" t="s">
        <v>406</v>
      </c>
      <c r="D15" s="203" t="s">
        <v>498</v>
      </c>
      <c r="E15" s="203"/>
      <c r="F15" s="203" t="s">
        <v>234</v>
      </c>
      <c r="G15" s="223">
        <v>160000000</v>
      </c>
      <c r="H15" s="203" t="s">
        <v>409</v>
      </c>
      <c r="I15" s="224" t="s">
        <v>410</v>
      </c>
      <c r="J15" s="224">
        <v>40701</v>
      </c>
      <c r="K15" s="224" t="s">
        <v>235</v>
      </c>
      <c r="L15" s="203"/>
      <c r="M15" s="203" t="s">
        <v>537</v>
      </c>
      <c r="N15" s="203" t="s">
        <v>574</v>
      </c>
      <c r="O15" s="203" t="s">
        <v>523</v>
      </c>
      <c r="P15" s="203" t="s">
        <v>180</v>
      </c>
      <c r="Q15" s="203"/>
      <c r="R15" s="223">
        <v>160000000</v>
      </c>
      <c r="S15" s="223">
        <v>159000000</v>
      </c>
      <c r="T15" s="225">
        <f>R15-S15</f>
        <v>1000000</v>
      </c>
      <c r="U15" s="203"/>
      <c r="V15" s="203"/>
      <c r="W15" s="203"/>
      <c r="X15" s="203" t="s">
        <v>452</v>
      </c>
      <c r="Y15" s="224" t="s">
        <v>370</v>
      </c>
      <c r="Z15" s="203" t="s">
        <v>205</v>
      </c>
      <c r="AA15" s="203" t="s">
        <v>231</v>
      </c>
      <c r="AB15" s="224">
        <v>40970</v>
      </c>
      <c r="AC15" s="224">
        <v>40990</v>
      </c>
      <c r="AD15" s="203" t="s">
        <v>416</v>
      </c>
      <c r="AE15" s="203" t="s">
        <v>16</v>
      </c>
      <c r="AF15" s="203" t="s">
        <v>556</v>
      </c>
      <c r="AG15" s="224">
        <v>41141</v>
      </c>
      <c r="AH15" s="224">
        <v>41141</v>
      </c>
      <c r="AI15" s="203">
        <v>300</v>
      </c>
      <c r="AJ15" s="226" t="s">
        <v>1258</v>
      </c>
      <c r="AK15" s="203" t="s">
        <v>1286</v>
      </c>
      <c r="AL15" s="203">
        <v>2011</v>
      </c>
      <c r="AM15" s="203">
        <v>2011</v>
      </c>
      <c r="AN15" s="203" t="s">
        <v>85</v>
      </c>
      <c r="AO15" s="301" t="s">
        <v>423</v>
      </c>
      <c r="AP15" s="208"/>
      <c r="AQ15" s="211"/>
    </row>
    <row r="16" spans="1:43" ht="300" customHeight="1">
      <c r="A16" s="300">
        <v>13</v>
      </c>
      <c r="B16" s="203" t="s">
        <v>78</v>
      </c>
      <c r="C16" s="203" t="s">
        <v>406</v>
      </c>
      <c r="D16" s="203" t="s">
        <v>304</v>
      </c>
      <c r="E16" s="203"/>
      <c r="F16" s="203" t="s">
        <v>23</v>
      </c>
      <c r="G16" s="223">
        <v>80000000</v>
      </c>
      <c r="H16" s="203" t="s">
        <v>409</v>
      </c>
      <c r="I16" s="224" t="s">
        <v>410</v>
      </c>
      <c r="J16" s="224">
        <v>40701</v>
      </c>
      <c r="K16" s="224">
        <v>40729</v>
      </c>
      <c r="L16" s="203"/>
      <c r="M16" s="203" t="s">
        <v>347</v>
      </c>
      <c r="N16" s="203" t="s">
        <v>245</v>
      </c>
      <c r="O16" s="203" t="s">
        <v>523</v>
      </c>
      <c r="P16" s="203" t="s">
        <v>180</v>
      </c>
      <c r="Q16" s="203"/>
      <c r="R16" s="223">
        <v>80000000</v>
      </c>
      <c r="S16" s="223">
        <v>79968000</v>
      </c>
      <c r="T16" s="225">
        <f>R16-S16</f>
        <v>32000</v>
      </c>
      <c r="U16" s="203"/>
      <c r="V16" s="203"/>
      <c r="W16" s="203"/>
      <c r="X16" s="203" t="s">
        <v>141</v>
      </c>
      <c r="Y16" s="224">
        <v>40732</v>
      </c>
      <c r="Z16" s="203" t="s">
        <v>576</v>
      </c>
      <c r="AA16" s="203" t="s">
        <v>577</v>
      </c>
      <c r="AB16" s="224" t="s">
        <v>137</v>
      </c>
      <c r="AC16" s="224" t="s">
        <v>138</v>
      </c>
      <c r="AD16" s="203" t="s">
        <v>478</v>
      </c>
      <c r="AE16" s="203" t="s">
        <v>142</v>
      </c>
      <c r="AF16" s="203" t="s">
        <v>556</v>
      </c>
      <c r="AG16" s="224">
        <v>41122</v>
      </c>
      <c r="AH16" s="224">
        <v>41244</v>
      </c>
      <c r="AI16" s="203">
        <v>315</v>
      </c>
      <c r="AJ16" s="226" t="s">
        <v>1258</v>
      </c>
      <c r="AK16" s="203" t="s">
        <v>1287</v>
      </c>
      <c r="AL16" s="203">
        <v>2011</v>
      </c>
      <c r="AM16" s="203">
        <v>2011</v>
      </c>
      <c r="AN16" s="203" t="s">
        <v>85</v>
      </c>
      <c r="AO16" s="301" t="s">
        <v>451</v>
      </c>
      <c r="AP16" s="208"/>
      <c r="AQ16" s="211"/>
    </row>
    <row r="17" spans="1:43" s="231" customFormat="1" ht="120" customHeight="1">
      <c r="A17" s="299">
        <v>14</v>
      </c>
      <c r="B17" s="217" t="s">
        <v>78</v>
      </c>
      <c r="C17" s="217" t="s">
        <v>192</v>
      </c>
      <c r="D17" s="217" t="s">
        <v>365</v>
      </c>
      <c r="E17" s="217"/>
      <c r="F17" s="217" t="s">
        <v>366</v>
      </c>
      <c r="G17" s="227">
        <v>68989000</v>
      </c>
      <c r="H17" s="217" t="s">
        <v>538</v>
      </c>
      <c r="I17" s="228">
        <v>41257</v>
      </c>
      <c r="J17" s="228"/>
      <c r="K17" s="228" t="s">
        <v>367</v>
      </c>
      <c r="L17" s="217"/>
      <c r="M17" s="217"/>
      <c r="N17" s="217"/>
      <c r="O17" s="217"/>
      <c r="P17" s="217" t="s">
        <v>180</v>
      </c>
      <c r="Q17" s="217"/>
      <c r="R17" s="227">
        <v>68989000</v>
      </c>
      <c r="S17" s="227">
        <v>38763912</v>
      </c>
      <c r="T17" s="217"/>
      <c r="U17" s="217"/>
      <c r="V17" s="217"/>
      <c r="W17" s="217"/>
      <c r="X17" s="217"/>
      <c r="Y17" s="217"/>
      <c r="Z17" s="217" t="s">
        <v>221</v>
      </c>
      <c r="AA17" s="217" t="s">
        <v>1471</v>
      </c>
      <c r="AB17" s="228">
        <v>41768</v>
      </c>
      <c r="AC17" s="228">
        <v>41789</v>
      </c>
      <c r="AD17" s="217" t="s">
        <v>1472</v>
      </c>
      <c r="AE17" s="217" t="s">
        <v>220</v>
      </c>
      <c r="AF17" s="217" t="s">
        <v>1473</v>
      </c>
      <c r="AG17" s="217"/>
      <c r="AH17" s="217"/>
      <c r="AI17" s="217"/>
      <c r="AJ17" s="217"/>
      <c r="AK17" s="217"/>
      <c r="AL17" s="217" t="s">
        <v>385</v>
      </c>
      <c r="AM17" s="217" t="s">
        <v>385</v>
      </c>
      <c r="AN17" s="217">
        <v>2014</v>
      </c>
      <c r="AO17" s="298" t="s">
        <v>423</v>
      </c>
      <c r="AP17" s="230"/>
      <c r="AQ17" s="230"/>
    </row>
    <row r="18" spans="1:43" s="231" customFormat="1" ht="150.75" customHeight="1">
      <c r="A18" s="295">
        <v>15</v>
      </c>
      <c r="B18" s="212" t="s">
        <v>78</v>
      </c>
      <c r="C18" s="212" t="s">
        <v>192</v>
      </c>
      <c r="D18" s="212" t="s">
        <v>665</v>
      </c>
      <c r="E18" s="212"/>
      <c r="F18" s="212" t="s">
        <v>215</v>
      </c>
      <c r="G18" s="213">
        <v>460221000</v>
      </c>
      <c r="H18" s="212" t="s">
        <v>135</v>
      </c>
      <c r="I18" s="214">
        <v>40935</v>
      </c>
      <c r="J18" s="214" t="s">
        <v>550</v>
      </c>
      <c r="K18" s="214" t="s">
        <v>832</v>
      </c>
      <c r="L18" s="212"/>
      <c r="M18" s="212"/>
      <c r="N18" s="212"/>
      <c r="O18" s="212" t="s">
        <v>833</v>
      </c>
      <c r="P18" s="212" t="s">
        <v>364</v>
      </c>
      <c r="Q18" s="212"/>
      <c r="R18" s="213">
        <v>460221000</v>
      </c>
      <c r="S18" s="213">
        <v>388870356</v>
      </c>
      <c r="T18" s="215"/>
      <c r="U18" s="215"/>
      <c r="V18" s="215"/>
      <c r="W18" s="215"/>
      <c r="X18" s="215"/>
      <c r="Y18" s="215"/>
      <c r="Z18" s="215"/>
      <c r="AA18" s="215" t="s">
        <v>1474</v>
      </c>
      <c r="AB18" s="215"/>
      <c r="AC18" s="215"/>
      <c r="AD18" s="215" t="s">
        <v>1475</v>
      </c>
      <c r="AE18" s="215"/>
      <c r="AF18" s="215" t="s">
        <v>1476</v>
      </c>
      <c r="AG18" s="215"/>
      <c r="AH18" s="215"/>
      <c r="AI18" s="215"/>
      <c r="AJ18" s="215"/>
      <c r="AK18" s="215"/>
      <c r="AL18" s="212" t="s">
        <v>385</v>
      </c>
      <c r="AM18" s="215">
        <v>2014</v>
      </c>
      <c r="AN18" s="215" t="s">
        <v>981</v>
      </c>
      <c r="AO18" s="297" t="s">
        <v>3</v>
      </c>
      <c r="AP18" s="230"/>
      <c r="AQ18" s="230"/>
    </row>
    <row r="19" spans="1:43" s="232" customFormat="1" ht="409.5">
      <c r="A19" s="299">
        <v>16</v>
      </c>
      <c r="B19" s="218" t="s">
        <v>78</v>
      </c>
      <c r="C19" s="218" t="s">
        <v>95</v>
      </c>
      <c r="D19" s="218" t="s">
        <v>362</v>
      </c>
      <c r="E19" s="218"/>
      <c r="F19" s="233" t="s">
        <v>146</v>
      </c>
      <c r="G19" s="219">
        <v>49948000</v>
      </c>
      <c r="H19" s="218" t="s">
        <v>458</v>
      </c>
      <c r="I19" s="218" t="s">
        <v>128</v>
      </c>
      <c r="J19" s="218" t="s">
        <v>497</v>
      </c>
      <c r="K19" s="218"/>
      <c r="L19" s="218"/>
      <c r="M19" s="218"/>
      <c r="N19" s="218"/>
      <c r="O19" s="218"/>
      <c r="P19" s="218" t="s">
        <v>180</v>
      </c>
      <c r="Q19" s="218"/>
      <c r="R19" s="219">
        <v>49948000</v>
      </c>
      <c r="S19" s="219">
        <v>37353624</v>
      </c>
      <c r="T19" s="218"/>
      <c r="U19" s="218"/>
      <c r="V19" s="219">
        <v>739707</v>
      </c>
      <c r="W19" s="234">
        <f>S19+U19+V19</f>
        <v>38093331</v>
      </c>
      <c r="X19" s="217" t="s">
        <v>88</v>
      </c>
      <c r="Y19" s="220">
        <v>41400</v>
      </c>
      <c r="Z19" s="218" t="s">
        <v>205</v>
      </c>
      <c r="AA19" s="218" t="s">
        <v>624</v>
      </c>
      <c r="AB19" s="220">
        <v>41466</v>
      </c>
      <c r="AC19" s="220">
        <v>41486</v>
      </c>
      <c r="AD19" s="218" t="s">
        <v>664</v>
      </c>
      <c r="AE19" s="218" t="s">
        <v>686</v>
      </c>
      <c r="AF19" s="218" t="s">
        <v>392</v>
      </c>
      <c r="AG19" s="220">
        <v>41523</v>
      </c>
      <c r="AH19" s="220">
        <v>41523</v>
      </c>
      <c r="AI19" s="218" t="s">
        <v>841</v>
      </c>
      <c r="AJ19" s="220" t="s">
        <v>946</v>
      </c>
      <c r="AK19" s="218" t="s">
        <v>1117</v>
      </c>
      <c r="AL19" s="218">
        <v>2012</v>
      </c>
      <c r="AM19" s="218">
        <v>2012</v>
      </c>
      <c r="AN19" s="218" t="s">
        <v>728</v>
      </c>
      <c r="AO19" s="298" t="s">
        <v>423</v>
      </c>
      <c r="AP19" s="211"/>
      <c r="AQ19" s="211"/>
    </row>
    <row r="20" spans="1:43" s="232" customFormat="1" ht="360">
      <c r="A20" s="299">
        <v>17</v>
      </c>
      <c r="B20" s="218" t="s">
        <v>78</v>
      </c>
      <c r="C20" s="218" t="s">
        <v>95</v>
      </c>
      <c r="D20" s="218" t="s">
        <v>358</v>
      </c>
      <c r="E20" s="218"/>
      <c r="F20" s="233" t="s">
        <v>146</v>
      </c>
      <c r="G20" s="219">
        <v>49923000</v>
      </c>
      <c r="H20" s="218" t="s">
        <v>459</v>
      </c>
      <c r="I20" s="218" t="s">
        <v>359</v>
      </c>
      <c r="J20" s="218" t="s">
        <v>568</v>
      </c>
      <c r="K20" s="218"/>
      <c r="L20" s="218"/>
      <c r="M20" s="218"/>
      <c r="N20" s="218"/>
      <c r="O20" s="218"/>
      <c r="P20" s="218" t="s">
        <v>180</v>
      </c>
      <c r="Q20" s="218"/>
      <c r="R20" s="219">
        <v>49923000</v>
      </c>
      <c r="S20" s="219">
        <v>35880868</v>
      </c>
      <c r="T20" s="218"/>
      <c r="U20" s="218"/>
      <c r="V20" s="219">
        <v>724979</v>
      </c>
      <c r="W20" s="234">
        <f>S20+U20+V20</f>
        <v>36605847</v>
      </c>
      <c r="X20" s="217" t="s">
        <v>88</v>
      </c>
      <c r="Y20" s="220">
        <v>41400</v>
      </c>
      <c r="Z20" s="218" t="s">
        <v>244</v>
      </c>
      <c r="AA20" s="218" t="s">
        <v>622</v>
      </c>
      <c r="AB20" s="220">
        <v>41466</v>
      </c>
      <c r="AC20" s="220">
        <v>41518</v>
      </c>
      <c r="AD20" s="218" t="s">
        <v>666</v>
      </c>
      <c r="AE20" s="218" t="s">
        <v>687</v>
      </c>
      <c r="AF20" s="218" t="s">
        <v>392</v>
      </c>
      <c r="AG20" s="220">
        <v>41521</v>
      </c>
      <c r="AH20" s="220">
        <v>41521</v>
      </c>
      <c r="AI20" s="218" t="s">
        <v>842</v>
      </c>
      <c r="AJ20" s="220" t="s">
        <v>1483</v>
      </c>
      <c r="AK20" s="218" t="s">
        <v>1048</v>
      </c>
      <c r="AL20" s="218">
        <v>2012</v>
      </c>
      <c r="AM20" s="218">
        <v>2012</v>
      </c>
      <c r="AN20" s="218" t="s">
        <v>728</v>
      </c>
      <c r="AO20" s="298" t="s">
        <v>423</v>
      </c>
      <c r="AP20" s="211"/>
      <c r="AQ20" s="211"/>
    </row>
    <row r="21" spans="1:43" ht="409.5">
      <c r="A21" s="299">
        <v>18</v>
      </c>
      <c r="B21" s="218" t="s">
        <v>78</v>
      </c>
      <c r="C21" s="218" t="s">
        <v>95</v>
      </c>
      <c r="D21" s="218" t="s">
        <v>167</v>
      </c>
      <c r="E21" s="218"/>
      <c r="F21" s="233" t="s">
        <v>146</v>
      </c>
      <c r="G21" s="219">
        <v>49725000</v>
      </c>
      <c r="H21" s="218" t="s">
        <v>458</v>
      </c>
      <c r="I21" s="218" t="s">
        <v>101</v>
      </c>
      <c r="J21" s="218" t="s">
        <v>568</v>
      </c>
      <c r="K21" s="218"/>
      <c r="L21" s="218"/>
      <c r="M21" s="218"/>
      <c r="N21" s="218"/>
      <c r="O21" s="218"/>
      <c r="P21" s="218" t="s">
        <v>180</v>
      </c>
      <c r="Q21" s="218"/>
      <c r="R21" s="219">
        <v>49725000</v>
      </c>
      <c r="S21" s="219">
        <v>39319622</v>
      </c>
      <c r="T21" s="218"/>
      <c r="U21" s="218"/>
      <c r="V21" s="219">
        <v>822136</v>
      </c>
      <c r="W21" s="234">
        <f>S21+U21+V21</f>
        <v>40141758</v>
      </c>
      <c r="X21" s="217" t="s">
        <v>89</v>
      </c>
      <c r="Y21" s="220">
        <v>41400</v>
      </c>
      <c r="Z21" s="218" t="s">
        <v>181</v>
      </c>
      <c r="AA21" s="218" t="s">
        <v>73</v>
      </c>
      <c r="AB21" s="220">
        <v>41430</v>
      </c>
      <c r="AC21" s="220">
        <v>41450</v>
      </c>
      <c r="AD21" s="218" t="s">
        <v>1484</v>
      </c>
      <c r="AE21" s="218" t="s">
        <v>688</v>
      </c>
      <c r="AF21" s="218" t="s">
        <v>392</v>
      </c>
      <c r="AG21" s="220">
        <v>41514</v>
      </c>
      <c r="AH21" s="220">
        <v>41514</v>
      </c>
      <c r="AI21" s="218" t="s">
        <v>843</v>
      </c>
      <c r="AJ21" s="220" t="s">
        <v>1485</v>
      </c>
      <c r="AK21" s="218" t="s">
        <v>1049</v>
      </c>
      <c r="AL21" s="218">
        <v>2012</v>
      </c>
      <c r="AM21" s="218">
        <v>2012</v>
      </c>
      <c r="AN21" s="218" t="s">
        <v>728</v>
      </c>
      <c r="AO21" s="298" t="s">
        <v>423</v>
      </c>
      <c r="AP21" s="208"/>
      <c r="AQ21" s="208"/>
    </row>
    <row r="22" spans="1:43" ht="258.75">
      <c r="A22" s="300">
        <v>19</v>
      </c>
      <c r="B22" s="203" t="s">
        <v>78</v>
      </c>
      <c r="C22" s="203" t="s">
        <v>67</v>
      </c>
      <c r="D22" s="203" t="s">
        <v>391</v>
      </c>
      <c r="E22" s="203"/>
      <c r="F22" s="203" t="s">
        <v>561</v>
      </c>
      <c r="G22" s="223">
        <v>11198000</v>
      </c>
      <c r="H22" s="203" t="s">
        <v>506</v>
      </c>
      <c r="I22" s="203" t="s">
        <v>450</v>
      </c>
      <c r="J22" s="203"/>
      <c r="K22" s="203" t="s">
        <v>249</v>
      </c>
      <c r="L22" s="203" t="s">
        <v>105</v>
      </c>
      <c r="M22" s="203"/>
      <c r="N22" s="203"/>
      <c r="O22" s="203" t="s">
        <v>291</v>
      </c>
      <c r="P22" s="221" t="s">
        <v>180</v>
      </c>
      <c r="Q22" s="203"/>
      <c r="R22" s="223">
        <v>12342481</v>
      </c>
      <c r="S22" s="223">
        <v>12342481</v>
      </c>
      <c r="T22" s="225">
        <f>R22-S22</f>
        <v>0</v>
      </c>
      <c r="U22" s="203"/>
      <c r="V22" s="223">
        <v>277543</v>
      </c>
      <c r="W22" s="203"/>
      <c r="X22" s="203" t="s">
        <v>120</v>
      </c>
      <c r="Y22" s="224">
        <v>41383</v>
      </c>
      <c r="Z22" s="203" t="s">
        <v>181</v>
      </c>
      <c r="AA22" s="203" t="s">
        <v>691</v>
      </c>
      <c r="AB22" s="224" t="s">
        <v>692</v>
      </c>
      <c r="AC22" s="224" t="s">
        <v>693</v>
      </c>
      <c r="AD22" s="203" t="s">
        <v>1487</v>
      </c>
      <c r="AE22" s="203" t="s">
        <v>1486</v>
      </c>
      <c r="AF22" s="221" t="s">
        <v>213</v>
      </c>
      <c r="AG22" s="224">
        <v>41641</v>
      </c>
      <c r="AH22" s="224">
        <v>41641</v>
      </c>
      <c r="AI22" s="203">
        <v>30</v>
      </c>
      <c r="AJ22" s="224" t="s">
        <v>839</v>
      </c>
      <c r="AK22" s="221" t="s">
        <v>840</v>
      </c>
      <c r="AL22" s="203">
        <v>2012</v>
      </c>
      <c r="AM22" s="203">
        <v>2012</v>
      </c>
      <c r="AN22" s="203">
        <v>2014</v>
      </c>
      <c r="AO22" s="301" t="s">
        <v>423</v>
      </c>
      <c r="AP22" s="208"/>
      <c r="AQ22" s="208"/>
    </row>
    <row r="23" spans="1:43" ht="112.5">
      <c r="A23" s="295">
        <v>20</v>
      </c>
      <c r="B23" s="212" t="s">
        <v>78</v>
      </c>
      <c r="C23" s="212" t="s">
        <v>192</v>
      </c>
      <c r="D23" s="212" t="s">
        <v>1378</v>
      </c>
      <c r="E23" s="212"/>
      <c r="F23" s="212" t="s">
        <v>551</v>
      </c>
      <c r="G23" s="213">
        <v>108698000</v>
      </c>
      <c r="H23" s="212" t="s">
        <v>1466</v>
      </c>
      <c r="I23" s="214" t="s">
        <v>491</v>
      </c>
      <c r="J23" s="212"/>
      <c r="K23" s="214" t="s">
        <v>1467</v>
      </c>
      <c r="L23" s="212" t="s">
        <v>1682</v>
      </c>
      <c r="M23" s="212"/>
      <c r="N23" s="212"/>
      <c r="O23" s="212" t="s">
        <v>831</v>
      </c>
      <c r="P23" s="212" t="s">
        <v>180</v>
      </c>
      <c r="Q23" s="212"/>
      <c r="R23" s="237"/>
      <c r="S23" s="237"/>
      <c r="T23" s="212"/>
      <c r="U23" s="212"/>
      <c r="V23" s="212"/>
      <c r="W23" s="212"/>
      <c r="X23" s="212"/>
      <c r="Y23" s="212"/>
      <c r="Z23" s="212"/>
      <c r="AA23" s="212"/>
      <c r="AB23" s="212"/>
      <c r="AC23" s="212"/>
      <c r="AD23" s="212"/>
      <c r="AE23" s="212"/>
      <c r="AF23" s="212"/>
      <c r="AG23" s="214"/>
      <c r="AH23" s="214"/>
      <c r="AI23" s="212"/>
      <c r="AJ23" s="214"/>
      <c r="AK23" s="212"/>
      <c r="AL23" s="212" t="s">
        <v>1462</v>
      </c>
      <c r="AM23" s="212">
        <v>2015</v>
      </c>
      <c r="AN23" s="212"/>
      <c r="AO23" s="297" t="s">
        <v>180</v>
      </c>
      <c r="AP23" s="208"/>
      <c r="AQ23" s="208"/>
    </row>
    <row r="24" spans="1:43" ht="101.25">
      <c r="A24" s="295">
        <v>21</v>
      </c>
      <c r="B24" s="212" t="s">
        <v>78</v>
      </c>
      <c r="C24" s="212" t="s">
        <v>418</v>
      </c>
      <c r="D24" s="215" t="s">
        <v>960</v>
      </c>
      <c r="E24" s="215"/>
      <c r="F24" s="239" t="s">
        <v>26</v>
      </c>
      <c r="G24" s="240">
        <v>37567000</v>
      </c>
      <c r="H24" s="241" t="s">
        <v>1175</v>
      </c>
      <c r="I24" s="214"/>
      <c r="J24" s="215" t="s">
        <v>1176</v>
      </c>
      <c r="K24" s="215"/>
      <c r="L24" s="215"/>
      <c r="M24" s="215"/>
      <c r="N24" s="215"/>
      <c r="O24" s="215" t="s">
        <v>830</v>
      </c>
      <c r="P24" s="215" t="s">
        <v>502</v>
      </c>
      <c r="Q24" s="215"/>
      <c r="R24" s="215"/>
      <c r="S24" s="215"/>
      <c r="T24" s="215"/>
      <c r="U24" s="215"/>
      <c r="V24" s="215"/>
      <c r="W24" s="215"/>
      <c r="X24" s="215"/>
      <c r="Y24" s="215"/>
      <c r="Z24" s="215"/>
      <c r="AA24" s="215"/>
      <c r="AB24" s="215"/>
      <c r="AC24" s="215"/>
      <c r="AD24" s="215"/>
      <c r="AE24" s="215"/>
      <c r="AF24" s="215"/>
      <c r="AG24" s="215"/>
      <c r="AH24" s="215"/>
      <c r="AI24" s="215"/>
      <c r="AJ24" s="215"/>
      <c r="AK24" s="215"/>
      <c r="AL24" s="215" t="s">
        <v>728</v>
      </c>
      <c r="AM24" s="215"/>
      <c r="AN24" s="215"/>
      <c r="AO24" s="296" t="s">
        <v>502</v>
      </c>
      <c r="AQ24" s="208"/>
    </row>
    <row r="25" spans="1:43" ht="123.75">
      <c r="A25" s="295">
        <v>22</v>
      </c>
      <c r="B25" s="212" t="s">
        <v>78</v>
      </c>
      <c r="C25" s="212" t="s">
        <v>418</v>
      </c>
      <c r="D25" s="215" t="s">
        <v>27</v>
      </c>
      <c r="E25" s="215"/>
      <c r="F25" s="204" t="s">
        <v>28</v>
      </c>
      <c r="G25" s="240">
        <v>70647000</v>
      </c>
      <c r="H25" s="241" t="s">
        <v>1175</v>
      </c>
      <c r="I25" s="214"/>
      <c r="J25" s="215" t="s">
        <v>1176</v>
      </c>
      <c r="K25" s="215"/>
      <c r="L25" s="215"/>
      <c r="M25" s="215"/>
      <c r="N25" s="215"/>
      <c r="O25" s="215" t="s">
        <v>830</v>
      </c>
      <c r="P25" s="215" t="s">
        <v>502</v>
      </c>
      <c r="Q25" s="215"/>
      <c r="R25" s="215"/>
      <c r="S25" s="215"/>
      <c r="T25" s="215"/>
      <c r="U25" s="215"/>
      <c r="V25" s="215"/>
      <c r="W25" s="215"/>
      <c r="X25" s="215"/>
      <c r="Y25" s="215"/>
      <c r="Z25" s="215"/>
      <c r="AA25" s="215"/>
      <c r="AB25" s="215"/>
      <c r="AC25" s="215"/>
      <c r="AD25" s="215"/>
      <c r="AE25" s="215"/>
      <c r="AF25" s="215"/>
      <c r="AG25" s="215"/>
      <c r="AH25" s="215"/>
      <c r="AI25" s="215"/>
      <c r="AJ25" s="215"/>
      <c r="AK25" s="215"/>
      <c r="AL25" s="215" t="s">
        <v>728</v>
      </c>
      <c r="AM25" s="215"/>
      <c r="AN25" s="215"/>
      <c r="AO25" s="296" t="s">
        <v>502</v>
      </c>
      <c r="AQ25" s="208"/>
    </row>
    <row r="26" spans="1:43" ht="112.5">
      <c r="A26" s="295">
        <v>23</v>
      </c>
      <c r="B26" s="212" t="s">
        <v>78</v>
      </c>
      <c r="C26" s="212" t="s">
        <v>418</v>
      </c>
      <c r="D26" s="215" t="s">
        <v>1265</v>
      </c>
      <c r="E26" s="204"/>
      <c r="F26" s="204" t="s">
        <v>1308</v>
      </c>
      <c r="G26" s="240">
        <v>348527474</v>
      </c>
      <c r="H26" s="241" t="s">
        <v>1260</v>
      </c>
      <c r="I26" s="214"/>
      <c r="J26" s="215"/>
      <c r="K26" s="215"/>
      <c r="L26" s="215"/>
      <c r="M26" s="215"/>
      <c r="N26" s="215"/>
      <c r="O26" s="215" t="s">
        <v>368</v>
      </c>
      <c r="P26" s="215" t="s">
        <v>180</v>
      </c>
      <c r="Q26" s="215"/>
      <c r="R26" s="216">
        <f>G26</f>
        <v>348527474</v>
      </c>
      <c r="S26" s="216">
        <v>382621773</v>
      </c>
      <c r="T26" s="215"/>
      <c r="U26" s="215"/>
      <c r="V26" s="215"/>
      <c r="W26" s="215"/>
      <c r="X26" s="215"/>
      <c r="Y26" s="215" t="s">
        <v>340</v>
      </c>
      <c r="Z26" s="215" t="s">
        <v>340</v>
      </c>
      <c r="AA26" s="215" t="s">
        <v>1261</v>
      </c>
      <c r="AB26" s="215"/>
      <c r="AC26" s="215"/>
      <c r="AD26" s="215" t="s">
        <v>1263</v>
      </c>
      <c r="AE26" s="215"/>
      <c r="AF26" s="215" t="s">
        <v>1267</v>
      </c>
      <c r="AG26" s="215"/>
      <c r="AH26" s="215"/>
      <c r="AI26" s="215">
        <v>75</v>
      </c>
      <c r="AJ26" s="215"/>
      <c r="AK26" s="215"/>
      <c r="AL26" s="215" t="s">
        <v>728</v>
      </c>
      <c r="AM26" s="215">
        <v>2014</v>
      </c>
      <c r="AN26" s="215">
        <v>2014</v>
      </c>
      <c r="AO26" s="296" t="s">
        <v>3</v>
      </c>
      <c r="AQ26" s="208"/>
    </row>
    <row r="27" spans="1:43" ht="112.5">
      <c r="A27" s="295">
        <v>24</v>
      </c>
      <c r="B27" s="212" t="s">
        <v>78</v>
      </c>
      <c r="C27" s="212" t="s">
        <v>418</v>
      </c>
      <c r="D27" s="215" t="s">
        <v>1266</v>
      </c>
      <c r="E27" s="204"/>
      <c r="F27" s="204" t="s">
        <v>1308</v>
      </c>
      <c r="G27" s="240">
        <v>359462800</v>
      </c>
      <c r="H27" s="241" t="s">
        <v>1260</v>
      </c>
      <c r="I27" s="214"/>
      <c r="J27" s="215"/>
      <c r="K27" s="215"/>
      <c r="L27" s="215"/>
      <c r="M27" s="215"/>
      <c r="N27" s="215"/>
      <c r="O27" s="215" t="s">
        <v>368</v>
      </c>
      <c r="P27" s="215" t="s">
        <v>180</v>
      </c>
      <c r="Q27" s="215"/>
      <c r="R27" s="216">
        <f>G27</f>
        <v>359462800</v>
      </c>
      <c r="S27" s="216">
        <v>394202673</v>
      </c>
      <c r="T27" s="215"/>
      <c r="U27" s="215"/>
      <c r="V27" s="215"/>
      <c r="W27" s="215"/>
      <c r="X27" s="215"/>
      <c r="Y27" s="215" t="s">
        <v>340</v>
      </c>
      <c r="Z27" s="215" t="s">
        <v>340</v>
      </c>
      <c r="AA27" s="215" t="s">
        <v>1262</v>
      </c>
      <c r="AB27" s="215"/>
      <c r="AC27" s="215"/>
      <c r="AD27" s="215" t="s">
        <v>1264</v>
      </c>
      <c r="AE27" s="215"/>
      <c r="AF27" s="215" t="s">
        <v>1267</v>
      </c>
      <c r="AG27" s="215"/>
      <c r="AH27" s="215"/>
      <c r="AI27" s="215">
        <v>75</v>
      </c>
      <c r="AJ27" s="215"/>
      <c r="AK27" s="215"/>
      <c r="AL27" s="215" t="s">
        <v>728</v>
      </c>
      <c r="AM27" s="215">
        <v>2014</v>
      </c>
      <c r="AN27" s="215">
        <v>2014</v>
      </c>
      <c r="AO27" s="296" t="s">
        <v>3</v>
      </c>
      <c r="AQ27" s="208"/>
    </row>
    <row r="28" spans="1:43" ht="348.75">
      <c r="A28" s="299">
        <v>25</v>
      </c>
      <c r="B28" s="217" t="s">
        <v>78</v>
      </c>
      <c r="C28" s="217" t="s">
        <v>87</v>
      </c>
      <c r="D28" s="217" t="s">
        <v>9</v>
      </c>
      <c r="E28" s="217"/>
      <c r="F28" s="217" t="s">
        <v>319</v>
      </c>
      <c r="G28" s="238">
        <v>49206000</v>
      </c>
      <c r="H28" s="218" t="s">
        <v>596</v>
      </c>
      <c r="I28" s="228" t="s">
        <v>603</v>
      </c>
      <c r="J28" s="217"/>
      <c r="K28" s="228"/>
      <c r="L28" s="217"/>
      <c r="M28" s="217"/>
      <c r="N28" s="217"/>
      <c r="O28" s="217"/>
      <c r="P28" s="217" t="s">
        <v>180</v>
      </c>
      <c r="Q28" s="217"/>
      <c r="R28" s="227">
        <v>49206000</v>
      </c>
      <c r="S28" s="227">
        <v>45210309</v>
      </c>
      <c r="T28" s="229">
        <f aca="true" t="shared" si="0" ref="T28:T33">R28-S28</f>
        <v>3995691</v>
      </c>
      <c r="U28" s="217"/>
      <c r="V28" s="227">
        <v>919676</v>
      </c>
      <c r="W28" s="229">
        <f aca="true" t="shared" si="1" ref="W28:W33">S28+U28+V28</f>
        <v>46129985</v>
      </c>
      <c r="X28" s="217" t="s">
        <v>709</v>
      </c>
      <c r="Y28" s="217" t="s">
        <v>729</v>
      </c>
      <c r="Z28" s="217"/>
      <c r="AA28" s="217" t="s">
        <v>785</v>
      </c>
      <c r="AB28" s="228">
        <v>41646</v>
      </c>
      <c r="AC28" s="228">
        <v>41668</v>
      </c>
      <c r="AD28" s="217" t="s">
        <v>826</v>
      </c>
      <c r="AE28" s="217" t="s">
        <v>774</v>
      </c>
      <c r="AF28" s="217" t="s">
        <v>336</v>
      </c>
      <c r="AG28" s="228">
        <v>41705</v>
      </c>
      <c r="AH28" s="228">
        <v>41705</v>
      </c>
      <c r="AI28" s="217">
        <v>81</v>
      </c>
      <c r="AJ28" s="228" t="s">
        <v>1488</v>
      </c>
      <c r="AK28" s="217" t="s">
        <v>1080</v>
      </c>
      <c r="AL28" s="217">
        <v>2013</v>
      </c>
      <c r="AM28" s="217">
        <v>2013</v>
      </c>
      <c r="AN28" s="217">
        <v>2014</v>
      </c>
      <c r="AO28" s="298" t="s">
        <v>423</v>
      </c>
      <c r="AQ28" s="208"/>
    </row>
    <row r="29" spans="1:43" ht="337.5">
      <c r="A29" s="299">
        <v>26</v>
      </c>
      <c r="B29" s="217" t="s">
        <v>78</v>
      </c>
      <c r="C29" s="217" t="s">
        <v>87</v>
      </c>
      <c r="D29" s="217" t="s">
        <v>10</v>
      </c>
      <c r="E29" s="217"/>
      <c r="F29" s="217" t="s">
        <v>319</v>
      </c>
      <c r="G29" s="238">
        <v>49206000</v>
      </c>
      <c r="H29" s="218" t="s">
        <v>596</v>
      </c>
      <c r="I29" s="228" t="s">
        <v>603</v>
      </c>
      <c r="J29" s="217"/>
      <c r="K29" s="228"/>
      <c r="L29" s="217"/>
      <c r="M29" s="217"/>
      <c r="N29" s="217"/>
      <c r="O29" s="217"/>
      <c r="P29" s="217" t="s">
        <v>180</v>
      </c>
      <c r="Q29" s="217"/>
      <c r="R29" s="227">
        <v>49206000</v>
      </c>
      <c r="S29" s="227">
        <v>35694345</v>
      </c>
      <c r="T29" s="229">
        <f t="shared" si="0"/>
        <v>13511655</v>
      </c>
      <c r="U29" s="217"/>
      <c r="V29" s="227">
        <v>748626</v>
      </c>
      <c r="W29" s="229">
        <f t="shared" si="1"/>
        <v>36442971</v>
      </c>
      <c r="X29" s="217" t="s">
        <v>704</v>
      </c>
      <c r="Y29" s="217" t="s">
        <v>729</v>
      </c>
      <c r="Z29" s="217"/>
      <c r="AA29" s="217" t="s">
        <v>786</v>
      </c>
      <c r="AB29" s="228">
        <v>41645</v>
      </c>
      <c r="AC29" s="228">
        <v>41666</v>
      </c>
      <c r="AD29" s="217" t="s">
        <v>825</v>
      </c>
      <c r="AE29" s="217" t="s">
        <v>774</v>
      </c>
      <c r="AF29" s="217" t="s">
        <v>336</v>
      </c>
      <c r="AG29" s="228">
        <v>41705</v>
      </c>
      <c r="AH29" s="228">
        <v>41705</v>
      </c>
      <c r="AI29" s="217">
        <v>81</v>
      </c>
      <c r="AJ29" s="228" t="s">
        <v>1488</v>
      </c>
      <c r="AK29" s="217" t="s">
        <v>1081</v>
      </c>
      <c r="AL29" s="217">
        <v>2013</v>
      </c>
      <c r="AM29" s="217">
        <v>2013</v>
      </c>
      <c r="AN29" s="217">
        <v>2014</v>
      </c>
      <c r="AO29" s="298" t="s">
        <v>423</v>
      </c>
      <c r="AQ29" s="208"/>
    </row>
    <row r="30" spans="1:43" ht="326.25">
      <c r="A30" s="299">
        <v>27</v>
      </c>
      <c r="B30" s="217" t="s">
        <v>78</v>
      </c>
      <c r="C30" s="217" t="s">
        <v>87</v>
      </c>
      <c r="D30" s="217" t="s">
        <v>11</v>
      </c>
      <c r="E30" s="217"/>
      <c r="F30" s="217" t="s">
        <v>319</v>
      </c>
      <c r="G30" s="238">
        <v>48299000</v>
      </c>
      <c r="H30" s="218" t="s">
        <v>596</v>
      </c>
      <c r="I30" s="228" t="s">
        <v>603</v>
      </c>
      <c r="J30" s="217"/>
      <c r="K30" s="217"/>
      <c r="L30" s="217"/>
      <c r="M30" s="217"/>
      <c r="N30" s="217"/>
      <c r="O30" s="217"/>
      <c r="P30" s="217" t="s">
        <v>180</v>
      </c>
      <c r="Q30" s="217"/>
      <c r="R30" s="227">
        <v>48299000</v>
      </c>
      <c r="S30" s="227">
        <v>35694345</v>
      </c>
      <c r="T30" s="229">
        <f t="shared" si="0"/>
        <v>12604655</v>
      </c>
      <c r="U30" s="217"/>
      <c r="V30" s="227">
        <v>739560</v>
      </c>
      <c r="W30" s="229">
        <f t="shared" si="1"/>
        <v>36433905</v>
      </c>
      <c r="X30" s="217" t="s">
        <v>705</v>
      </c>
      <c r="Y30" s="217" t="s">
        <v>729</v>
      </c>
      <c r="Z30" s="217"/>
      <c r="AA30" s="217" t="s">
        <v>787</v>
      </c>
      <c r="AB30" s="228">
        <v>41645</v>
      </c>
      <c r="AC30" s="228">
        <v>41666</v>
      </c>
      <c r="AD30" s="217" t="s">
        <v>828</v>
      </c>
      <c r="AE30" s="217" t="s">
        <v>774</v>
      </c>
      <c r="AF30" s="217" t="s">
        <v>336</v>
      </c>
      <c r="AG30" s="228">
        <v>41705</v>
      </c>
      <c r="AH30" s="228">
        <v>41705</v>
      </c>
      <c r="AI30" s="217">
        <v>81</v>
      </c>
      <c r="AJ30" s="228" t="s">
        <v>1488</v>
      </c>
      <c r="AK30" s="217" t="s">
        <v>1082</v>
      </c>
      <c r="AL30" s="217">
        <v>2013</v>
      </c>
      <c r="AM30" s="217">
        <v>2013</v>
      </c>
      <c r="AN30" s="217">
        <v>2014</v>
      </c>
      <c r="AO30" s="298" t="s">
        <v>423</v>
      </c>
      <c r="AQ30" s="208"/>
    </row>
    <row r="31" spans="1:43" ht="236.25">
      <c r="A31" s="299">
        <v>28</v>
      </c>
      <c r="B31" s="217" t="s">
        <v>78</v>
      </c>
      <c r="C31" s="217" t="s">
        <v>87</v>
      </c>
      <c r="D31" s="217" t="s">
        <v>12</v>
      </c>
      <c r="E31" s="217"/>
      <c r="F31" s="217" t="s">
        <v>319</v>
      </c>
      <c r="G31" s="238">
        <v>49206000</v>
      </c>
      <c r="H31" s="218" t="s">
        <v>596</v>
      </c>
      <c r="I31" s="228" t="s">
        <v>603</v>
      </c>
      <c r="J31" s="217"/>
      <c r="K31" s="217"/>
      <c r="L31" s="217"/>
      <c r="M31" s="217"/>
      <c r="N31" s="217"/>
      <c r="O31" s="217"/>
      <c r="P31" s="217" t="s">
        <v>180</v>
      </c>
      <c r="Q31" s="217"/>
      <c r="R31" s="227">
        <v>49206000</v>
      </c>
      <c r="S31" s="227">
        <v>41578505</v>
      </c>
      <c r="T31" s="229">
        <f t="shared" si="0"/>
        <v>7627495</v>
      </c>
      <c r="U31" s="217"/>
      <c r="V31" s="227">
        <v>816959</v>
      </c>
      <c r="W31" s="229">
        <f t="shared" si="1"/>
        <v>42395464</v>
      </c>
      <c r="X31" s="217" t="s">
        <v>706</v>
      </c>
      <c r="Y31" s="217" t="s">
        <v>729</v>
      </c>
      <c r="Z31" s="217"/>
      <c r="AA31" s="217" t="s">
        <v>788</v>
      </c>
      <c r="AB31" s="228">
        <v>41645</v>
      </c>
      <c r="AC31" s="228">
        <v>41667</v>
      </c>
      <c r="AD31" s="217" t="s">
        <v>829</v>
      </c>
      <c r="AE31" s="217" t="s">
        <v>775</v>
      </c>
      <c r="AF31" s="217" t="s">
        <v>336</v>
      </c>
      <c r="AG31" s="228">
        <v>41705</v>
      </c>
      <c r="AH31" s="228">
        <v>41705</v>
      </c>
      <c r="AI31" s="217">
        <v>81</v>
      </c>
      <c r="AJ31" s="228" t="s">
        <v>1488</v>
      </c>
      <c r="AK31" s="217" t="s">
        <v>1083</v>
      </c>
      <c r="AL31" s="217">
        <v>2013</v>
      </c>
      <c r="AM31" s="217">
        <v>2013</v>
      </c>
      <c r="AN31" s="217">
        <v>2014</v>
      </c>
      <c r="AO31" s="298" t="s">
        <v>423</v>
      </c>
      <c r="AQ31" s="208"/>
    </row>
    <row r="32" spans="1:43" ht="225">
      <c r="A32" s="300">
        <v>29</v>
      </c>
      <c r="B32" s="203" t="s">
        <v>78</v>
      </c>
      <c r="C32" s="203" t="s">
        <v>320</v>
      </c>
      <c r="D32" s="203" t="s">
        <v>13</v>
      </c>
      <c r="E32" s="203"/>
      <c r="F32" s="236" t="s">
        <v>322</v>
      </c>
      <c r="G32" s="242">
        <v>49061000</v>
      </c>
      <c r="H32" s="221" t="s">
        <v>596</v>
      </c>
      <c r="I32" s="224" t="s">
        <v>603</v>
      </c>
      <c r="J32" s="203"/>
      <c r="K32" s="203"/>
      <c r="L32" s="203"/>
      <c r="M32" s="203"/>
      <c r="N32" s="203"/>
      <c r="O32" s="203"/>
      <c r="P32" s="203" t="s">
        <v>180</v>
      </c>
      <c r="Q32" s="203"/>
      <c r="R32" s="223">
        <v>49061000</v>
      </c>
      <c r="S32" s="223">
        <v>38797084</v>
      </c>
      <c r="T32" s="225">
        <f t="shared" si="0"/>
        <v>10263916</v>
      </c>
      <c r="U32" s="203"/>
      <c r="V32" s="223">
        <v>989616</v>
      </c>
      <c r="W32" s="225">
        <f t="shared" si="1"/>
        <v>39786700</v>
      </c>
      <c r="X32" s="203" t="s">
        <v>707</v>
      </c>
      <c r="Y32" s="203" t="s">
        <v>729</v>
      </c>
      <c r="Z32" s="203"/>
      <c r="AA32" s="203" t="s">
        <v>790</v>
      </c>
      <c r="AB32" s="224">
        <v>41645</v>
      </c>
      <c r="AC32" s="224">
        <v>41666</v>
      </c>
      <c r="AD32" s="203" t="s">
        <v>827</v>
      </c>
      <c r="AE32" s="203" t="s">
        <v>776</v>
      </c>
      <c r="AF32" s="203" t="s">
        <v>267</v>
      </c>
      <c r="AG32" s="224">
        <v>41704</v>
      </c>
      <c r="AH32" s="224">
        <v>41704</v>
      </c>
      <c r="AI32" s="203" t="s">
        <v>947</v>
      </c>
      <c r="AJ32" s="224" t="s">
        <v>1489</v>
      </c>
      <c r="AK32" s="203" t="s">
        <v>959</v>
      </c>
      <c r="AL32" s="203">
        <v>2013</v>
      </c>
      <c r="AM32" s="203">
        <v>2013</v>
      </c>
      <c r="AN32" s="203">
        <v>2014</v>
      </c>
      <c r="AO32" s="301" t="s">
        <v>423</v>
      </c>
      <c r="AQ32" s="208"/>
    </row>
    <row r="33" spans="1:43" ht="292.5">
      <c r="A33" s="299">
        <v>30</v>
      </c>
      <c r="B33" s="217" t="s">
        <v>78</v>
      </c>
      <c r="C33" s="217" t="s">
        <v>321</v>
      </c>
      <c r="D33" s="217" t="s">
        <v>14</v>
      </c>
      <c r="E33" s="217"/>
      <c r="F33" s="235" t="s">
        <v>317</v>
      </c>
      <c r="G33" s="238">
        <v>49061000</v>
      </c>
      <c r="H33" s="218" t="s">
        <v>596</v>
      </c>
      <c r="I33" s="228" t="s">
        <v>603</v>
      </c>
      <c r="J33" s="217"/>
      <c r="K33" s="217"/>
      <c r="L33" s="217"/>
      <c r="M33" s="217"/>
      <c r="N33" s="217"/>
      <c r="O33" s="217"/>
      <c r="P33" s="217" t="s">
        <v>180</v>
      </c>
      <c r="Q33" s="217"/>
      <c r="R33" s="227">
        <v>49061000</v>
      </c>
      <c r="S33" s="227">
        <v>34992783</v>
      </c>
      <c r="T33" s="229">
        <f t="shared" si="0"/>
        <v>14068217</v>
      </c>
      <c r="U33" s="217"/>
      <c r="V33" s="227">
        <v>1155954</v>
      </c>
      <c r="W33" s="229">
        <f t="shared" si="1"/>
        <v>36148737</v>
      </c>
      <c r="X33" s="217" t="s">
        <v>708</v>
      </c>
      <c r="Y33" s="217" t="s">
        <v>729</v>
      </c>
      <c r="Z33" s="217"/>
      <c r="AA33" s="217" t="s">
        <v>789</v>
      </c>
      <c r="AB33" s="228">
        <v>41645</v>
      </c>
      <c r="AC33" s="228">
        <v>41667</v>
      </c>
      <c r="AD33" s="217" t="s">
        <v>824</v>
      </c>
      <c r="AE33" s="217" t="s">
        <v>817</v>
      </c>
      <c r="AF33" s="217" t="s">
        <v>275</v>
      </c>
      <c r="AG33" s="228">
        <v>41704</v>
      </c>
      <c r="AH33" s="228">
        <v>41704</v>
      </c>
      <c r="AI33" s="217" t="s">
        <v>1490</v>
      </c>
      <c r="AJ33" s="228" t="s">
        <v>1491</v>
      </c>
      <c r="AK33" s="217" t="s">
        <v>1084</v>
      </c>
      <c r="AL33" s="217">
        <v>2013</v>
      </c>
      <c r="AM33" s="217">
        <v>2013</v>
      </c>
      <c r="AN33" s="217">
        <v>2014</v>
      </c>
      <c r="AO33" s="298" t="s">
        <v>423</v>
      </c>
      <c r="AQ33" s="208"/>
    </row>
    <row r="34" spans="1:43" ht="101.25">
      <c r="A34" s="295">
        <v>31</v>
      </c>
      <c r="B34" s="212"/>
      <c r="C34" s="212" t="s">
        <v>600</v>
      </c>
      <c r="D34" s="212" t="s">
        <v>598</v>
      </c>
      <c r="E34" s="212"/>
      <c r="F34" s="243" t="s">
        <v>599</v>
      </c>
      <c r="G34" s="240">
        <v>146054000</v>
      </c>
      <c r="H34" s="244" t="s">
        <v>597</v>
      </c>
      <c r="I34" s="214"/>
      <c r="J34" s="212"/>
      <c r="K34" s="212"/>
      <c r="L34" s="212"/>
      <c r="M34" s="212"/>
      <c r="N34" s="212"/>
      <c r="O34" s="212"/>
      <c r="P34" s="212" t="s">
        <v>180</v>
      </c>
      <c r="Q34" s="212"/>
      <c r="R34" s="212"/>
      <c r="S34" s="212"/>
      <c r="T34" s="212"/>
      <c r="U34" s="212"/>
      <c r="V34" s="212"/>
      <c r="W34" s="212"/>
      <c r="X34" s="212"/>
      <c r="Y34" s="212"/>
      <c r="Z34" s="212"/>
      <c r="AA34" s="212" t="s">
        <v>1480</v>
      </c>
      <c r="AB34" s="212"/>
      <c r="AC34" s="212"/>
      <c r="AD34" s="212" t="s">
        <v>1481</v>
      </c>
      <c r="AE34" s="212"/>
      <c r="AF34" s="212" t="s">
        <v>1463</v>
      </c>
      <c r="AG34" s="212"/>
      <c r="AH34" s="214">
        <v>41207</v>
      </c>
      <c r="AI34" s="212">
        <v>180</v>
      </c>
      <c r="AJ34" s="268">
        <v>42125</v>
      </c>
      <c r="AK34" s="212"/>
      <c r="AL34" s="212">
        <v>2012</v>
      </c>
      <c r="AM34" s="212">
        <v>2013</v>
      </c>
      <c r="AN34" s="212" t="s">
        <v>1462</v>
      </c>
      <c r="AO34" s="297" t="s">
        <v>3</v>
      </c>
      <c r="AQ34" s="208"/>
    </row>
    <row r="35" spans="1:43" ht="123.75">
      <c r="A35" s="299">
        <v>32</v>
      </c>
      <c r="B35" s="217" t="s">
        <v>78</v>
      </c>
      <c r="C35" s="269"/>
      <c r="D35" s="270" t="s">
        <v>722</v>
      </c>
      <c r="E35" s="270"/>
      <c r="F35" s="217" t="s">
        <v>348</v>
      </c>
      <c r="G35" s="227">
        <v>20153000</v>
      </c>
      <c r="H35" s="217" t="s">
        <v>796</v>
      </c>
      <c r="I35" s="217" t="s">
        <v>723</v>
      </c>
      <c r="J35" s="269"/>
      <c r="K35" s="269" t="s">
        <v>885</v>
      </c>
      <c r="L35" s="217" t="s">
        <v>943</v>
      </c>
      <c r="M35" s="269"/>
      <c r="N35" s="269"/>
      <c r="O35" s="217" t="s">
        <v>884</v>
      </c>
      <c r="P35" s="217" t="s">
        <v>371</v>
      </c>
      <c r="Q35" s="269"/>
      <c r="R35" s="227">
        <v>17936000</v>
      </c>
      <c r="S35" s="495">
        <v>97387167</v>
      </c>
      <c r="T35" s="269"/>
      <c r="U35" s="269"/>
      <c r="V35" s="227">
        <v>2217000</v>
      </c>
      <c r="W35" s="217"/>
      <c r="X35" s="217"/>
      <c r="Y35" s="217"/>
      <c r="Z35" s="271" t="s">
        <v>1031</v>
      </c>
      <c r="AA35" s="217" t="s">
        <v>1030</v>
      </c>
      <c r="AB35" s="228">
        <v>41796</v>
      </c>
      <c r="AC35" s="228">
        <v>41816</v>
      </c>
      <c r="AD35" s="217" t="s">
        <v>1032</v>
      </c>
      <c r="AE35" s="217" t="s">
        <v>1076</v>
      </c>
      <c r="AF35" s="217" t="s">
        <v>1479</v>
      </c>
      <c r="AG35" s="228">
        <v>41859</v>
      </c>
      <c r="AH35" s="228">
        <v>41859</v>
      </c>
      <c r="AI35" s="217">
        <v>90</v>
      </c>
      <c r="AJ35" s="228">
        <v>41948</v>
      </c>
      <c r="AK35" s="217"/>
      <c r="AL35" s="217">
        <v>2013</v>
      </c>
      <c r="AM35" s="217">
        <v>2014</v>
      </c>
      <c r="AN35" s="217">
        <v>2014</v>
      </c>
      <c r="AO35" s="298" t="s">
        <v>423</v>
      </c>
      <c r="AQ35" s="208"/>
    </row>
    <row r="36" spans="1:43" ht="123.75" customHeight="1">
      <c r="A36" s="299">
        <v>33</v>
      </c>
      <c r="B36" s="217" t="s">
        <v>78</v>
      </c>
      <c r="C36" s="270" t="s">
        <v>418</v>
      </c>
      <c r="D36" s="217" t="s">
        <v>941</v>
      </c>
      <c r="E36" s="217"/>
      <c r="F36" s="217" t="s">
        <v>348</v>
      </c>
      <c r="G36" s="227">
        <v>51046000</v>
      </c>
      <c r="H36" s="217" t="s">
        <v>796</v>
      </c>
      <c r="I36" s="217" t="s">
        <v>723</v>
      </c>
      <c r="J36" s="269"/>
      <c r="K36" s="269" t="s">
        <v>886</v>
      </c>
      <c r="L36" s="217" t="s">
        <v>943</v>
      </c>
      <c r="M36" s="269"/>
      <c r="N36" s="269"/>
      <c r="O36" s="269"/>
      <c r="P36" s="217" t="s">
        <v>371</v>
      </c>
      <c r="Q36" s="269"/>
      <c r="R36" s="227">
        <v>51046000</v>
      </c>
      <c r="S36" s="496"/>
      <c r="T36" s="269"/>
      <c r="U36" s="269"/>
      <c r="V36" s="269"/>
      <c r="W36" s="269"/>
      <c r="X36" s="269"/>
      <c r="Y36" s="217"/>
      <c r="Z36" s="271" t="s">
        <v>1031</v>
      </c>
      <c r="AA36" s="217" t="s">
        <v>1030</v>
      </c>
      <c r="AB36" s="228">
        <v>41796</v>
      </c>
      <c r="AC36" s="228">
        <v>41816</v>
      </c>
      <c r="AD36" s="217" t="s">
        <v>1478</v>
      </c>
      <c r="AE36" s="217" t="s">
        <v>1477</v>
      </c>
      <c r="AF36" s="217" t="s">
        <v>1479</v>
      </c>
      <c r="AG36" s="228">
        <v>41859</v>
      </c>
      <c r="AH36" s="228">
        <v>41859</v>
      </c>
      <c r="AI36" s="217">
        <v>90</v>
      </c>
      <c r="AJ36" s="228">
        <v>41948</v>
      </c>
      <c r="AK36" s="269"/>
      <c r="AL36" s="217">
        <v>2013</v>
      </c>
      <c r="AM36" s="217">
        <v>2014</v>
      </c>
      <c r="AN36" s="217">
        <v>2014</v>
      </c>
      <c r="AO36" s="298" t="s">
        <v>423</v>
      </c>
      <c r="AQ36" s="208"/>
    </row>
    <row r="37" spans="1:43" ht="112.5" customHeight="1">
      <c r="A37" s="299">
        <v>34</v>
      </c>
      <c r="B37" s="217" t="s">
        <v>78</v>
      </c>
      <c r="C37" s="270" t="s">
        <v>418</v>
      </c>
      <c r="D37" s="217" t="s">
        <v>942</v>
      </c>
      <c r="E37" s="217"/>
      <c r="F37" s="217" t="s">
        <v>348</v>
      </c>
      <c r="G37" s="227">
        <v>54901000</v>
      </c>
      <c r="H37" s="217" t="s">
        <v>796</v>
      </c>
      <c r="I37" s="217" t="s">
        <v>723</v>
      </c>
      <c r="J37" s="269"/>
      <c r="K37" s="269" t="s">
        <v>886</v>
      </c>
      <c r="L37" s="217" t="s">
        <v>943</v>
      </c>
      <c r="M37" s="269"/>
      <c r="N37" s="269"/>
      <c r="O37" s="269"/>
      <c r="P37" s="217" t="s">
        <v>371</v>
      </c>
      <c r="Q37" s="269"/>
      <c r="R37" s="227">
        <v>54901000</v>
      </c>
      <c r="S37" s="496"/>
      <c r="T37" s="269"/>
      <c r="U37" s="269"/>
      <c r="V37" s="269"/>
      <c r="W37" s="269"/>
      <c r="X37" s="269"/>
      <c r="Y37" s="271"/>
      <c r="Z37" s="271" t="s">
        <v>1031</v>
      </c>
      <c r="AA37" s="271" t="s">
        <v>1030</v>
      </c>
      <c r="AB37" s="272">
        <v>41796</v>
      </c>
      <c r="AC37" s="272">
        <v>41816</v>
      </c>
      <c r="AD37" s="217" t="s">
        <v>1478</v>
      </c>
      <c r="AE37" s="270" t="s">
        <v>1052</v>
      </c>
      <c r="AF37" s="217" t="s">
        <v>1479</v>
      </c>
      <c r="AG37" s="228">
        <v>41859</v>
      </c>
      <c r="AH37" s="228">
        <v>41859</v>
      </c>
      <c r="AI37" s="217">
        <v>90</v>
      </c>
      <c r="AJ37" s="228">
        <v>41948</v>
      </c>
      <c r="AK37" s="269"/>
      <c r="AL37" s="217">
        <v>2013</v>
      </c>
      <c r="AM37" s="217">
        <v>2014</v>
      </c>
      <c r="AN37" s="217">
        <v>2014</v>
      </c>
      <c r="AO37" s="298" t="s">
        <v>423</v>
      </c>
      <c r="AQ37" s="208"/>
    </row>
    <row r="38" spans="1:43" s="254" customFormat="1" ht="247.5">
      <c r="A38" s="295">
        <v>35</v>
      </c>
      <c r="B38" s="212" t="s">
        <v>521</v>
      </c>
      <c r="C38" s="212" t="s">
        <v>720</v>
      </c>
      <c r="D38" s="244" t="s">
        <v>1019</v>
      </c>
      <c r="E38" s="244" t="s">
        <v>1165</v>
      </c>
      <c r="F38" s="244" t="s">
        <v>1020</v>
      </c>
      <c r="G38" s="245">
        <v>77413000</v>
      </c>
      <c r="H38" s="244" t="s">
        <v>1006</v>
      </c>
      <c r="I38" s="246" t="s">
        <v>1021</v>
      </c>
      <c r="J38" s="244" t="s">
        <v>1022</v>
      </c>
      <c r="K38" s="244" t="s">
        <v>1023</v>
      </c>
      <c r="L38" s="244"/>
      <c r="M38" s="244"/>
      <c r="N38" s="244"/>
      <c r="O38" s="244"/>
      <c r="P38" s="244" t="s">
        <v>180</v>
      </c>
      <c r="Q38" s="244"/>
      <c r="R38" s="247">
        <f>G38</f>
        <v>77413000</v>
      </c>
      <c r="S38" s="294">
        <v>74732043</v>
      </c>
      <c r="T38" s="247">
        <f>R38-S38</f>
        <v>2680957</v>
      </c>
      <c r="U38" s="244"/>
      <c r="V38" s="294">
        <v>766389</v>
      </c>
      <c r="W38" s="244"/>
      <c r="X38" s="244" t="s">
        <v>1288</v>
      </c>
      <c r="Y38" s="244" t="s">
        <v>1192</v>
      </c>
      <c r="Z38" s="244" t="s">
        <v>181</v>
      </c>
      <c r="AA38" s="244" t="s">
        <v>1366</v>
      </c>
      <c r="AB38" s="244" t="s">
        <v>1367</v>
      </c>
      <c r="AC38" s="244" t="s">
        <v>1368</v>
      </c>
      <c r="AD38" s="244" t="s">
        <v>1393</v>
      </c>
      <c r="AE38" s="244" t="s">
        <v>1395</v>
      </c>
      <c r="AF38" s="244" t="s">
        <v>213</v>
      </c>
      <c r="AG38" s="244" t="s">
        <v>1570</v>
      </c>
      <c r="AH38" s="244" t="s">
        <v>1570</v>
      </c>
      <c r="AI38" s="244" t="s">
        <v>1753</v>
      </c>
      <c r="AJ38" s="244" t="s">
        <v>1755</v>
      </c>
      <c r="AK38" s="244" t="s">
        <v>1754</v>
      </c>
      <c r="AL38" s="244">
        <v>2014</v>
      </c>
      <c r="AM38" s="244">
        <v>2014</v>
      </c>
      <c r="AN38" s="244">
        <v>2015</v>
      </c>
      <c r="AO38" s="302" t="s">
        <v>1880</v>
      </c>
      <c r="AQ38" s="255"/>
    </row>
    <row r="39" spans="1:43" ht="157.5">
      <c r="A39" s="295">
        <v>36</v>
      </c>
      <c r="B39" s="212" t="s">
        <v>78</v>
      </c>
      <c r="C39" s="212" t="s">
        <v>418</v>
      </c>
      <c r="D39" s="244" t="s">
        <v>1178</v>
      </c>
      <c r="E39" s="244" t="s">
        <v>1177</v>
      </c>
      <c r="F39" s="204" t="s">
        <v>1181</v>
      </c>
      <c r="G39" s="245">
        <v>55976298</v>
      </c>
      <c r="H39" s="244" t="s">
        <v>1179</v>
      </c>
      <c r="I39" s="246" t="s">
        <v>1180</v>
      </c>
      <c r="J39" s="244"/>
      <c r="K39" s="244"/>
      <c r="L39" s="244"/>
      <c r="M39" s="244"/>
      <c r="N39" s="244"/>
      <c r="O39" s="244"/>
      <c r="P39" s="244" t="s">
        <v>502</v>
      </c>
      <c r="Q39" s="244"/>
      <c r="R39" s="247">
        <f>G39</f>
        <v>55976298</v>
      </c>
      <c r="S39" s="244"/>
      <c r="T39" s="244"/>
      <c r="U39" s="244"/>
      <c r="V39" s="244"/>
      <c r="W39" s="244"/>
      <c r="X39" s="244"/>
      <c r="Y39" s="244"/>
      <c r="Z39" s="244"/>
      <c r="AA39" s="244"/>
      <c r="AB39" s="244"/>
      <c r="AC39" s="244"/>
      <c r="AD39" s="244"/>
      <c r="AE39" s="244"/>
      <c r="AF39" s="244"/>
      <c r="AG39" s="244"/>
      <c r="AH39" s="244"/>
      <c r="AI39" s="244"/>
      <c r="AJ39" s="244"/>
      <c r="AK39" s="244"/>
      <c r="AL39" s="244">
        <v>2014</v>
      </c>
      <c r="AM39" s="244">
        <v>2014</v>
      </c>
      <c r="AN39" s="244"/>
      <c r="AO39" s="302" t="s">
        <v>502</v>
      </c>
      <c r="AQ39" s="208"/>
    </row>
    <row r="40" spans="1:43" ht="78.75">
      <c r="A40" s="295">
        <v>37</v>
      </c>
      <c r="B40" s="212" t="s">
        <v>78</v>
      </c>
      <c r="C40" s="212" t="s">
        <v>418</v>
      </c>
      <c r="D40" s="244" t="s">
        <v>1221</v>
      </c>
      <c r="E40" s="244" t="s">
        <v>1225</v>
      </c>
      <c r="F40" s="204" t="s">
        <v>1224</v>
      </c>
      <c r="G40" s="245">
        <v>344710840</v>
      </c>
      <c r="H40" s="244" t="s">
        <v>1222</v>
      </c>
      <c r="I40" s="246" t="s">
        <v>1223</v>
      </c>
      <c r="J40" s="244"/>
      <c r="K40" s="244"/>
      <c r="L40" s="244"/>
      <c r="M40" s="244"/>
      <c r="N40" s="244"/>
      <c r="O40" s="244"/>
      <c r="P40" s="244" t="s">
        <v>502</v>
      </c>
      <c r="Q40" s="244"/>
      <c r="R40" s="247">
        <f>G40</f>
        <v>344710840</v>
      </c>
      <c r="S40" s="244"/>
      <c r="T40" s="244"/>
      <c r="U40" s="244"/>
      <c r="V40" s="244"/>
      <c r="W40" s="244"/>
      <c r="X40" s="244"/>
      <c r="Y40" s="244"/>
      <c r="Z40" s="244"/>
      <c r="AA40" s="244"/>
      <c r="AB40" s="244"/>
      <c r="AC40" s="244"/>
      <c r="AD40" s="244"/>
      <c r="AE40" s="244"/>
      <c r="AF40" s="244"/>
      <c r="AG40" s="244"/>
      <c r="AH40" s="244"/>
      <c r="AI40" s="244"/>
      <c r="AJ40" s="244"/>
      <c r="AK40" s="244"/>
      <c r="AL40" s="244">
        <v>2014</v>
      </c>
      <c r="AM40" s="244">
        <v>2014</v>
      </c>
      <c r="AN40" s="244"/>
      <c r="AO40" s="302" t="s">
        <v>502</v>
      </c>
      <c r="AQ40" s="208"/>
    </row>
    <row r="41" spans="1:43" ht="123.75">
      <c r="A41" s="295">
        <v>38</v>
      </c>
      <c r="B41" s="212" t="s">
        <v>78</v>
      </c>
      <c r="C41" s="212"/>
      <c r="D41" s="244" t="s">
        <v>1310</v>
      </c>
      <c r="E41" s="215" t="s">
        <v>1453</v>
      </c>
      <c r="F41" s="215" t="s">
        <v>1452</v>
      </c>
      <c r="G41" s="245">
        <v>106606000</v>
      </c>
      <c r="H41" s="244" t="s">
        <v>1317</v>
      </c>
      <c r="I41" s="246" t="s">
        <v>1320</v>
      </c>
      <c r="J41" s="244" t="s">
        <v>1333</v>
      </c>
      <c r="K41" s="244" t="s">
        <v>1404</v>
      </c>
      <c r="L41" s="244" t="s">
        <v>1405</v>
      </c>
      <c r="M41" s="244"/>
      <c r="N41" s="244"/>
      <c r="O41" s="244" t="s">
        <v>1406</v>
      </c>
      <c r="P41" s="244" t="s">
        <v>180</v>
      </c>
      <c r="Q41" s="244"/>
      <c r="R41" s="247"/>
      <c r="S41" s="244"/>
      <c r="T41" s="244"/>
      <c r="U41" s="244"/>
      <c r="V41" s="244"/>
      <c r="W41" s="244"/>
      <c r="X41" s="244"/>
      <c r="Y41" s="244"/>
      <c r="Z41" s="244"/>
      <c r="AA41" s="244"/>
      <c r="AB41" s="244"/>
      <c r="AC41" s="244"/>
      <c r="AD41" s="244"/>
      <c r="AE41" s="244"/>
      <c r="AF41" s="244"/>
      <c r="AG41" s="244"/>
      <c r="AH41" s="244"/>
      <c r="AI41" s="244"/>
      <c r="AJ41" s="244"/>
      <c r="AK41" s="244"/>
      <c r="AL41" s="244">
        <v>2014</v>
      </c>
      <c r="AM41" s="244">
        <v>2015</v>
      </c>
      <c r="AN41" s="244">
        <v>2015</v>
      </c>
      <c r="AO41" s="302" t="s">
        <v>180</v>
      </c>
      <c r="AQ41" s="208"/>
    </row>
    <row r="42" spans="1:43" ht="123.75">
      <c r="A42" s="295">
        <v>39</v>
      </c>
      <c r="B42" s="212" t="s">
        <v>78</v>
      </c>
      <c r="C42" s="212"/>
      <c r="D42" s="244" t="s">
        <v>1310</v>
      </c>
      <c r="E42" s="215" t="s">
        <v>1450</v>
      </c>
      <c r="F42" s="215" t="s">
        <v>1451</v>
      </c>
      <c r="G42" s="245">
        <v>30495000</v>
      </c>
      <c r="H42" s="244" t="s">
        <v>1317</v>
      </c>
      <c r="I42" s="246" t="s">
        <v>1320</v>
      </c>
      <c r="J42" s="244" t="s">
        <v>1333</v>
      </c>
      <c r="K42" s="244" t="s">
        <v>1404</v>
      </c>
      <c r="L42" s="244" t="s">
        <v>1405</v>
      </c>
      <c r="M42" s="244"/>
      <c r="N42" s="244"/>
      <c r="O42" s="244" t="s">
        <v>1406</v>
      </c>
      <c r="P42" s="244" t="s">
        <v>180</v>
      </c>
      <c r="Q42" s="244"/>
      <c r="R42" s="247"/>
      <c r="S42" s="244"/>
      <c r="T42" s="244"/>
      <c r="U42" s="244"/>
      <c r="V42" s="244"/>
      <c r="W42" s="244"/>
      <c r="X42" s="244"/>
      <c r="Y42" s="244"/>
      <c r="Z42" s="244"/>
      <c r="AA42" s="244"/>
      <c r="AB42" s="244"/>
      <c r="AC42" s="244"/>
      <c r="AD42" s="244"/>
      <c r="AE42" s="244"/>
      <c r="AF42" s="244"/>
      <c r="AG42" s="244"/>
      <c r="AH42" s="244"/>
      <c r="AI42" s="244"/>
      <c r="AJ42" s="244"/>
      <c r="AK42" s="244"/>
      <c r="AL42" s="244">
        <v>2014</v>
      </c>
      <c r="AM42" s="244">
        <v>2015</v>
      </c>
      <c r="AN42" s="244">
        <v>2015</v>
      </c>
      <c r="AO42" s="302" t="s">
        <v>180</v>
      </c>
      <c r="AQ42" s="208"/>
    </row>
    <row r="43" spans="1:43" ht="123.75">
      <c r="A43" s="295">
        <v>40</v>
      </c>
      <c r="B43" s="212" t="s">
        <v>78</v>
      </c>
      <c r="C43" s="212"/>
      <c r="D43" s="244" t="s">
        <v>1310</v>
      </c>
      <c r="E43" s="215" t="s">
        <v>1331</v>
      </c>
      <c r="F43" s="215" t="s">
        <v>1332</v>
      </c>
      <c r="G43" s="245">
        <v>5804000</v>
      </c>
      <c r="H43" s="244" t="s">
        <v>1317</v>
      </c>
      <c r="I43" s="246" t="s">
        <v>1320</v>
      </c>
      <c r="J43" s="244" t="s">
        <v>1333</v>
      </c>
      <c r="K43" s="244" t="s">
        <v>1392</v>
      </c>
      <c r="L43" s="244" t="s">
        <v>1405</v>
      </c>
      <c r="M43" s="244"/>
      <c r="N43" s="244"/>
      <c r="O43" s="244" t="s">
        <v>1406</v>
      </c>
      <c r="P43" s="244" t="s">
        <v>180</v>
      </c>
      <c r="Q43" s="244"/>
      <c r="R43" s="247"/>
      <c r="S43" s="244"/>
      <c r="T43" s="244"/>
      <c r="U43" s="244"/>
      <c r="V43" s="244"/>
      <c r="W43" s="244"/>
      <c r="X43" s="244"/>
      <c r="Y43" s="244"/>
      <c r="Z43" s="244"/>
      <c r="AA43" s="244"/>
      <c r="AB43" s="244"/>
      <c r="AC43" s="244"/>
      <c r="AD43" s="244"/>
      <c r="AE43" s="244"/>
      <c r="AF43" s="244"/>
      <c r="AG43" s="244"/>
      <c r="AH43" s="244"/>
      <c r="AI43" s="244"/>
      <c r="AJ43" s="244"/>
      <c r="AK43" s="244"/>
      <c r="AL43" s="244">
        <v>2014</v>
      </c>
      <c r="AM43" s="244">
        <v>2015</v>
      </c>
      <c r="AN43" s="244">
        <v>2015</v>
      </c>
      <c r="AO43" s="302" t="s">
        <v>180</v>
      </c>
      <c r="AQ43" s="208"/>
    </row>
    <row r="44" spans="1:43" ht="56.25">
      <c r="A44" s="295">
        <v>41</v>
      </c>
      <c r="B44" s="212" t="s">
        <v>78</v>
      </c>
      <c r="C44" s="212"/>
      <c r="D44" s="244" t="s">
        <v>1312</v>
      </c>
      <c r="E44" s="204" t="s">
        <v>1311</v>
      </c>
      <c r="F44" s="204" t="s">
        <v>1323</v>
      </c>
      <c r="G44" s="245">
        <v>9635000</v>
      </c>
      <c r="H44" s="244" t="s">
        <v>1317</v>
      </c>
      <c r="I44" s="246" t="s">
        <v>1320</v>
      </c>
      <c r="J44" s="244" t="s">
        <v>1333</v>
      </c>
      <c r="K44" s="244" t="s">
        <v>1392</v>
      </c>
      <c r="L44" s="244" t="s">
        <v>1405</v>
      </c>
      <c r="M44" s="244"/>
      <c r="N44" s="244"/>
      <c r="O44" s="244" t="s">
        <v>1406</v>
      </c>
      <c r="P44" s="244" t="s">
        <v>180</v>
      </c>
      <c r="Q44" s="244"/>
      <c r="R44" s="247"/>
      <c r="S44" s="244"/>
      <c r="T44" s="244"/>
      <c r="U44" s="244"/>
      <c r="V44" s="244"/>
      <c r="W44" s="244"/>
      <c r="X44" s="244"/>
      <c r="Y44" s="244"/>
      <c r="Z44" s="244"/>
      <c r="AA44" s="244"/>
      <c r="AB44" s="244"/>
      <c r="AC44" s="244"/>
      <c r="AD44" s="244"/>
      <c r="AE44" s="244"/>
      <c r="AF44" s="244"/>
      <c r="AG44" s="244"/>
      <c r="AH44" s="244"/>
      <c r="AI44" s="244"/>
      <c r="AJ44" s="244"/>
      <c r="AK44" s="244"/>
      <c r="AL44" s="244">
        <v>2014</v>
      </c>
      <c r="AM44" s="244">
        <v>2015</v>
      </c>
      <c r="AN44" s="244">
        <v>2015</v>
      </c>
      <c r="AO44" s="302" t="s">
        <v>180</v>
      </c>
      <c r="AQ44" s="208"/>
    </row>
    <row r="45" spans="1:43" ht="78.75">
      <c r="A45" s="295">
        <v>42</v>
      </c>
      <c r="B45" s="212" t="s">
        <v>78</v>
      </c>
      <c r="C45" s="212"/>
      <c r="D45" s="244" t="s">
        <v>1313</v>
      </c>
      <c r="E45" s="204" t="s">
        <v>1314</v>
      </c>
      <c r="F45" s="204" t="s">
        <v>1324</v>
      </c>
      <c r="G45" s="245">
        <v>87620000</v>
      </c>
      <c r="H45" s="244" t="s">
        <v>1317</v>
      </c>
      <c r="I45" s="246" t="s">
        <v>1320</v>
      </c>
      <c r="J45" s="244"/>
      <c r="K45" s="244" t="s">
        <v>1392</v>
      </c>
      <c r="L45" s="244" t="s">
        <v>1405</v>
      </c>
      <c r="M45" s="244"/>
      <c r="N45" s="244"/>
      <c r="O45" s="244" t="s">
        <v>1406</v>
      </c>
      <c r="P45" s="244" t="s">
        <v>180</v>
      </c>
      <c r="Q45" s="244"/>
      <c r="R45" s="247"/>
      <c r="S45" s="244"/>
      <c r="T45" s="244"/>
      <c r="U45" s="244"/>
      <c r="V45" s="244"/>
      <c r="W45" s="244"/>
      <c r="X45" s="244"/>
      <c r="Y45" s="244"/>
      <c r="Z45" s="244"/>
      <c r="AA45" s="244"/>
      <c r="AB45" s="244"/>
      <c r="AC45" s="244"/>
      <c r="AD45" s="244"/>
      <c r="AE45" s="244"/>
      <c r="AF45" s="244"/>
      <c r="AG45" s="244"/>
      <c r="AH45" s="244"/>
      <c r="AI45" s="244"/>
      <c r="AJ45" s="244"/>
      <c r="AK45" s="244"/>
      <c r="AL45" s="244">
        <v>2014</v>
      </c>
      <c r="AM45" s="244">
        <v>2015</v>
      </c>
      <c r="AN45" s="244">
        <v>2015</v>
      </c>
      <c r="AO45" s="302" t="s">
        <v>180</v>
      </c>
      <c r="AQ45" s="208"/>
    </row>
    <row r="46" spans="1:43" ht="56.25">
      <c r="A46" s="295">
        <v>43</v>
      </c>
      <c r="B46" s="212" t="s">
        <v>78</v>
      </c>
      <c r="C46" s="212"/>
      <c r="D46" s="244" t="s">
        <v>1315</v>
      </c>
      <c r="E46" s="204" t="s">
        <v>1318</v>
      </c>
      <c r="F46" s="204" t="s">
        <v>1321</v>
      </c>
      <c r="G46" s="245">
        <v>39965000</v>
      </c>
      <c r="H46" s="244" t="s">
        <v>1317</v>
      </c>
      <c r="I46" s="246" t="s">
        <v>1320</v>
      </c>
      <c r="J46" s="244" t="s">
        <v>1333</v>
      </c>
      <c r="K46" s="244" t="s">
        <v>1392</v>
      </c>
      <c r="L46" s="244" t="s">
        <v>1405</v>
      </c>
      <c r="M46" s="244"/>
      <c r="N46" s="244"/>
      <c r="O46" s="244" t="s">
        <v>1406</v>
      </c>
      <c r="P46" s="244" t="s">
        <v>180</v>
      </c>
      <c r="Q46" s="244"/>
      <c r="R46" s="247"/>
      <c r="S46" s="244"/>
      <c r="T46" s="244"/>
      <c r="U46" s="244"/>
      <c r="V46" s="244"/>
      <c r="W46" s="244"/>
      <c r="X46" s="244"/>
      <c r="Y46" s="244"/>
      <c r="Z46" s="244"/>
      <c r="AA46" s="244"/>
      <c r="AB46" s="244"/>
      <c r="AC46" s="244"/>
      <c r="AD46" s="244"/>
      <c r="AE46" s="244"/>
      <c r="AF46" s="244"/>
      <c r="AG46" s="244"/>
      <c r="AH46" s="244"/>
      <c r="AI46" s="244"/>
      <c r="AJ46" s="244"/>
      <c r="AK46" s="244"/>
      <c r="AL46" s="244">
        <v>2014</v>
      </c>
      <c r="AM46" s="244">
        <v>2015</v>
      </c>
      <c r="AN46" s="244">
        <v>2015</v>
      </c>
      <c r="AO46" s="302" t="s">
        <v>180</v>
      </c>
      <c r="AQ46" s="208"/>
    </row>
    <row r="47" spans="1:43" ht="67.5">
      <c r="A47" s="316">
        <v>44</v>
      </c>
      <c r="B47" s="317" t="s">
        <v>78</v>
      </c>
      <c r="C47" s="317"/>
      <c r="D47" s="318" t="s">
        <v>1316</v>
      </c>
      <c r="E47" s="319" t="s">
        <v>1319</v>
      </c>
      <c r="F47" s="319" t="s">
        <v>1322</v>
      </c>
      <c r="G47" s="320">
        <v>42293000</v>
      </c>
      <c r="H47" s="318" t="s">
        <v>1317</v>
      </c>
      <c r="I47" s="321" t="s">
        <v>1320</v>
      </c>
      <c r="J47" s="318"/>
      <c r="K47" s="318" t="s">
        <v>1392</v>
      </c>
      <c r="L47" s="318" t="s">
        <v>1405</v>
      </c>
      <c r="M47" s="318"/>
      <c r="N47" s="318"/>
      <c r="O47" s="318" t="s">
        <v>1406</v>
      </c>
      <c r="P47" s="318" t="s">
        <v>180</v>
      </c>
      <c r="Q47" s="318"/>
      <c r="R47" s="326"/>
      <c r="S47" s="318"/>
      <c r="T47" s="318"/>
      <c r="U47" s="318"/>
      <c r="V47" s="318"/>
      <c r="W47" s="318"/>
      <c r="X47" s="318"/>
      <c r="Y47" s="318"/>
      <c r="Z47" s="318"/>
      <c r="AA47" s="318"/>
      <c r="AB47" s="318"/>
      <c r="AC47" s="318"/>
      <c r="AD47" s="318"/>
      <c r="AE47" s="318"/>
      <c r="AF47" s="318"/>
      <c r="AG47" s="318"/>
      <c r="AH47" s="318"/>
      <c r="AI47" s="318"/>
      <c r="AJ47" s="318"/>
      <c r="AK47" s="318"/>
      <c r="AL47" s="318">
        <v>2014</v>
      </c>
      <c r="AM47" s="318">
        <v>2015</v>
      </c>
      <c r="AN47" s="318">
        <v>2015</v>
      </c>
      <c r="AO47" s="327" t="s">
        <v>180</v>
      </c>
      <c r="AQ47" s="208"/>
    </row>
    <row r="48" spans="1:41" ht="96.75" customHeight="1">
      <c r="A48" s="323">
        <v>45</v>
      </c>
      <c r="B48" s="323" t="s">
        <v>78</v>
      </c>
      <c r="C48" s="323" t="s">
        <v>418</v>
      </c>
      <c r="D48" s="212" t="s">
        <v>1534</v>
      </c>
      <c r="E48" s="212" t="s">
        <v>1535</v>
      </c>
      <c r="F48" s="215" t="s">
        <v>1536</v>
      </c>
      <c r="G48" s="324">
        <v>546348189</v>
      </c>
      <c r="H48" s="325" t="s">
        <v>1537</v>
      </c>
      <c r="I48" s="325"/>
      <c r="J48" s="325"/>
      <c r="K48" s="325"/>
      <c r="L48" s="325"/>
      <c r="M48" s="215" t="s">
        <v>1538</v>
      </c>
      <c r="N48" s="322"/>
      <c r="O48" s="322"/>
      <c r="P48" s="325" t="s">
        <v>1415</v>
      </c>
      <c r="Q48" s="376" t="s">
        <v>1678</v>
      </c>
      <c r="R48" s="322"/>
      <c r="S48" s="322"/>
      <c r="T48" s="322"/>
      <c r="U48" s="322"/>
      <c r="V48" s="322"/>
      <c r="W48" s="322"/>
      <c r="X48" s="322"/>
      <c r="Y48" s="322"/>
      <c r="Z48" s="322"/>
      <c r="AA48" s="322"/>
      <c r="AB48" s="322"/>
      <c r="AC48" s="322"/>
      <c r="AD48" s="322"/>
      <c r="AE48" s="322"/>
      <c r="AF48" s="322"/>
      <c r="AG48" s="322"/>
      <c r="AH48" s="322"/>
      <c r="AI48" s="322"/>
      <c r="AJ48" s="322"/>
      <c r="AK48" s="322"/>
      <c r="AL48" s="328">
        <v>2015</v>
      </c>
      <c r="AM48" s="328"/>
      <c r="AN48" s="328"/>
      <c r="AO48" s="329" t="s">
        <v>1416</v>
      </c>
    </row>
    <row r="49" spans="1:8" ht="12" customHeight="1">
      <c r="A49" s="208"/>
      <c r="B49" s="53"/>
      <c r="C49" s="53"/>
      <c r="D49" s="53"/>
      <c r="E49" s="53"/>
      <c r="F49" s="40"/>
      <c r="G49" s="249"/>
      <c r="H49" s="248"/>
    </row>
    <row r="50" spans="1:5" ht="11.25">
      <c r="A50" s="208"/>
      <c r="B50" s="208"/>
      <c r="C50" s="208"/>
      <c r="D50" s="208"/>
      <c r="E50" s="208"/>
    </row>
    <row r="51" spans="1:5" ht="11.25">
      <c r="A51" s="208"/>
      <c r="B51" s="208"/>
      <c r="C51" s="208"/>
      <c r="D51" s="208"/>
      <c r="E51" s="208"/>
    </row>
    <row r="52" spans="1:5" ht="11.25">
      <c r="A52" s="208"/>
      <c r="B52" s="208"/>
      <c r="C52" s="208"/>
      <c r="D52" s="208"/>
      <c r="E52" s="208"/>
    </row>
    <row r="53" spans="1:5" ht="11.25">
      <c r="A53" s="208"/>
      <c r="B53" s="208"/>
      <c r="C53" s="208"/>
      <c r="D53" s="208"/>
      <c r="E53" s="208"/>
    </row>
    <row r="54" spans="1:5" ht="11.25">
      <c r="A54" s="208"/>
      <c r="B54" s="208"/>
      <c r="C54" s="208"/>
      <c r="D54" s="208"/>
      <c r="E54" s="208"/>
    </row>
    <row r="55" spans="1:5" ht="11.25">
      <c r="A55" s="208"/>
      <c r="B55" s="208"/>
      <c r="C55" s="208"/>
      <c r="D55" s="208"/>
      <c r="E55" s="208"/>
    </row>
    <row r="56" spans="1:5" ht="11.25">
      <c r="A56" s="208"/>
      <c r="B56" s="208"/>
      <c r="C56" s="208"/>
      <c r="D56" s="208"/>
      <c r="E56" s="208"/>
    </row>
    <row r="57" spans="1:5" ht="11.25">
      <c r="A57" s="208"/>
      <c r="B57" s="208"/>
      <c r="C57" s="208"/>
      <c r="D57" s="208"/>
      <c r="E57" s="208"/>
    </row>
    <row r="58" spans="1:5" ht="11.25">
      <c r="A58" s="208"/>
      <c r="B58" s="208"/>
      <c r="C58" s="208"/>
      <c r="D58" s="208"/>
      <c r="E58" s="208"/>
    </row>
    <row r="59" spans="1:5" ht="11.25">
      <c r="A59" s="208"/>
      <c r="B59" s="208"/>
      <c r="C59" s="208"/>
      <c r="D59" s="208"/>
      <c r="E59" s="208"/>
    </row>
    <row r="60" spans="1:5" ht="11.25">
      <c r="A60" s="208"/>
      <c r="B60" s="208"/>
      <c r="C60" s="208"/>
      <c r="D60" s="208"/>
      <c r="E60" s="208"/>
    </row>
    <row r="61" spans="1:5" ht="11.25">
      <c r="A61" s="208"/>
      <c r="B61" s="208"/>
      <c r="C61" s="208"/>
      <c r="D61" s="208"/>
      <c r="E61" s="208"/>
    </row>
    <row r="62" spans="1:5" ht="11.25">
      <c r="A62" s="208"/>
      <c r="B62" s="208"/>
      <c r="C62" s="208"/>
      <c r="D62" s="208"/>
      <c r="E62" s="208"/>
    </row>
    <row r="63" spans="1:5" ht="11.25">
      <c r="A63" s="208"/>
      <c r="B63" s="208"/>
      <c r="C63" s="208"/>
      <c r="D63" s="208"/>
      <c r="E63" s="208"/>
    </row>
    <row r="64" spans="1:5" ht="11.25">
      <c r="A64" s="208"/>
      <c r="B64" s="208"/>
      <c r="C64" s="208"/>
      <c r="D64" s="208"/>
      <c r="E64" s="208"/>
    </row>
    <row r="65" spans="1:5" ht="11.25">
      <c r="A65" s="208"/>
      <c r="B65" s="208"/>
      <c r="C65" s="208"/>
      <c r="D65" s="208"/>
      <c r="E65" s="208"/>
    </row>
    <row r="66" spans="1:5" ht="11.25">
      <c r="A66" s="208"/>
      <c r="B66" s="208"/>
      <c r="C66" s="208"/>
      <c r="D66" s="208"/>
      <c r="E66" s="208"/>
    </row>
    <row r="67" spans="1:5" ht="11.25">
      <c r="A67" s="208"/>
      <c r="B67" s="208"/>
      <c r="C67" s="208"/>
      <c r="D67" s="208"/>
      <c r="E67" s="208"/>
    </row>
    <row r="68" spans="1:5" ht="11.25">
      <c r="A68" s="208"/>
      <c r="B68" s="208"/>
      <c r="C68" s="208"/>
      <c r="D68" s="208"/>
      <c r="E68" s="208"/>
    </row>
    <row r="69" spans="1:5" ht="11.25">
      <c r="A69" s="208"/>
      <c r="B69" s="208"/>
      <c r="C69" s="208"/>
      <c r="D69" s="208"/>
      <c r="E69" s="208"/>
    </row>
    <row r="70" spans="1:5" ht="11.25">
      <c r="A70" s="208"/>
      <c r="B70" s="208"/>
      <c r="C70" s="208"/>
      <c r="D70" s="208"/>
      <c r="E70" s="208"/>
    </row>
    <row r="71" spans="1:5" ht="11.25">
      <c r="A71" s="208"/>
      <c r="B71" s="208"/>
      <c r="C71" s="208"/>
      <c r="D71" s="208"/>
      <c r="E71" s="208"/>
    </row>
    <row r="72" spans="1:5" ht="11.25">
      <c r="A72" s="208"/>
      <c r="B72" s="208"/>
      <c r="C72" s="208"/>
      <c r="D72" s="208"/>
      <c r="E72" s="208"/>
    </row>
    <row r="73" spans="1:5" ht="11.25">
      <c r="A73" s="208"/>
      <c r="B73" s="208"/>
      <c r="C73" s="208"/>
      <c r="D73" s="208"/>
      <c r="E73" s="208"/>
    </row>
    <row r="74" spans="1:5" ht="11.25">
      <c r="A74" s="208"/>
      <c r="B74" s="208"/>
      <c r="C74" s="208"/>
      <c r="D74" s="208"/>
      <c r="E74" s="208"/>
    </row>
    <row r="75" spans="1:5" ht="11.25">
      <c r="A75" s="208"/>
      <c r="B75" s="208"/>
      <c r="C75" s="208"/>
      <c r="D75" s="208"/>
      <c r="E75" s="208"/>
    </row>
    <row r="76" spans="1:5" ht="11.25">
      <c r="A76" s="208"/>
      <c r="B76" s="208"/>
      <c r="C76" s="208"/>
      <c r="D76" s="208"/>
      <c r="E76" s="208"/>
    </row>
    <row r="77" spans="1:5" ht="11.25">
      <c r="A77" s="208"/>
      <c r="B77" s="208"/>
      <c r="C77" s="208"/>
      <c r="D77" s="208"/>
      <c r="E77" s="208"/>
    </row>
    <row r="78" spans="1:5" ht="11.25">
      <c r="A78" s="208"/>
      <c r="B78" s="208"/>
      <c r="C78" s="208"/>
      <c r="D78" s="208"/>
      <c r="E78" s="208"/>
    </row>
    <row r="79" spans="1:5" ht="11.25">
      <c r="A79" s="208"/>
      <c r="B79" s="208"/>
      <c r="C79" s="208"/>
      <c r="D79" s="208"/>
      <c r="E79" s="208"/>
    </row>
    <row r="80" spans="1:5" ht="11.25">
      <c r="A80" s="208"/>
      <c r="B80" s="208"/>
      <c r="C80" s="208"/>
      <c r="D80" s="208"/>
      <c r="E80" s="208"/>
    </row>
    <row r="81" spans="1:5" ht="11.25">
      <c r="A81" s="208"/>
      <c r="B81" s="208"/>
      <c r="C81" s="208"/>
      <c r="D81" s="208"/>
      <c r="E81" s="208"/>
    </row>
    <row r="82" spans="1:5" ht="11.25">
      <c r="A82" s="208"/>
      <c r="B82" s="208"/>
      <c r="C82" s="208"/>
      <c r="D82" s="208"/>
      <c r="E82" s="208"/>
    </row>
    <row r="83" spans="1:5" ht="11.25">
      <c r="A83" s="208"/>
      <c r="B83" s="208"/>
      <c r="C83" s="208"/>
      <c r="D83" s="208"/>
      <c r="E83" s="208"/>
    </row>
    <row r="84" spans="1:5" ht="11.25">
      <c r="A84" s="208"/>
      <c r="B84" s="208"/>
      <c r="C84" s="208"/>
      <c r="D84" s="208"/>
      <c r="E84" s="208"/>
    </row>
    <row r="85" spans="1:5" ht="11.25">
      <c r="A85" s="208"/>
      <c r="B85" s="208"/>
      <c r="C85" s="208"/>
      <c r="D85" s="208"/>
      <c r="E85" s="208"/>
    </row>
    <row r="86" spans="1:5" ht="11.25">
      <c r="A86" s="208"/>
      <c r="B86" s="208"/>
      <c r="C86" s="208"/>
      <c r="D86" s="208"/>
      <c r="E86" s="208"/>
    </row>
    <row r="87" spans="1:5" ht="11.25">
      <c r="A87" s="208"/>
      <c r="B87" s="208"/>
      <c r="C87" s="208"/>
      <c r="D87" s="208"/>
      <c r="E87" s="208"/>
    </row>
    <row r="88" spans="1:5" ht="11.25">
      <c r="A88" s="208"/>
      <c r="B88" s="208"/>
      <c r="C88" s="208"/>
      <c r="D88" s="208"/>
      <c r="E88" s="208"/>
    </row>
    <row r="89" spans="1:5" ht="11.25">
      <c r="A89" s="208"/>
      <c r="B89" s="208"/>
      <c r="C89" s="208"/>
      <c r="D89" s="208"/>
      <c r="E89" s="208"/>
    </row>
    <row r="90" spans="1:5" ht="11.25">
      <c r="A90" s="208"/>
      <c r="B90" s="208"/>
      <c r="C90" s="208"/>
      <c r="D90" s="208"/>
      <c r="E90" s="208"/>
    </row>
    <row r="842" ht="11.25"/>
    <row r="843" ht="11.25"/>
    <row r="844" ht="11.25"/>
    <row r="845" ht="11.25"/>
    <row r="846" ht="11.25"/>
    <row r="892" ht="11.25"/>
    <row r="893" ht="11.25"/>
    <row r="894" ht="11.25"/>
    <row r="895" ht="11.25"/>
    <row r="896" ht="11.25"/>
    <row r="995" ht="11.25"/>
    <row r="996" ht="11.25"/>
    <row r="997" ht="11.25"/>
    <row r="998" ht="11.25"/>
    <row r="999" ht="11.25"/>
    <row r="1028" ht="11.25"/>
    <row r="1029" ht="11.25"/>
    <row r="1030" ht="11.25"/>
    <row r="1031" ht="11.25"/>
    <row r="1032" ht="11.25"/>
    <row r="1033" ht="11.25"/>
    <row r="1527" ht="11.25"/>
    <row r="1528" ht="11.25"/>
    <row r="1529" ht="11.25"/>
    <row r="1530" ht="11.25"/>
    <row r="1609" ht="11.25"/>
  </sheetData>
  <sheetProtection password="E9CF" sheet="1" objects="1" scenarios="1" selectLockedCells="1" autoFilter="0" selectUnlockedCells="1"/>
  <autoFilter ref="B3:AO49"/>
  <mergeCells count="10">
    <mergeCell ref="S35:S37"/>
    <mergeCell ref="A2:A3"/>
    <mergeCell ref="B1:Q1"/>
    <mergeCell ref="AL2:AO2"/>
    <mergeCell ref="AF2:AK2"/>
    <mergeCell ref="R2:X2"/>
    <mergeCell ref="B2:C2"/>
    <mergeCell ref="D2:F2"/>
    <mergeCell ref="G2:Q2"/>
    <mergeCell ref="Y2:AE2"/>
  </mergeCells>
  <printOptions/>
  <pageMargins left="0.75" right="0.75" top="1" bottom="1" header="0" footer="0"/>
  <pageSetup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P15"/>
  <sheetViews>
    <sheetView zoomScale="80" zoomScaleNormal="80" zoomScalePageLayoutView="0" workbookViewId="0" topLeftCell="A2">
      <pane ySplit="2" topLeftCell="A4" activePane="bottomLeft" state="frozen"/>
      <selection pane="topLeft" activeCell="L2" sqref="L2"/>
      <selection pane="bottomLeft" activeCell="B4" sqref="B4"/>
    </sheetView>
  </sheetViews>
  <sheetFormatPr defaultColWidth="11.421875" defaultRowHeight="12.75"/>
  <cols>
    <col min="1" max="1" width="3.00390625" style="40" bestFit="1" customWidth="1"/>
    <col min="2" max="2" width="11.421875" style="40" customWidth="1"/>
    <col min="3" max="3" width="13.7109375" style="40" customWidth="1"/>
    <col min="4" max="5" width="24.57421875" style="40" customWidth="1"/>
    <col min="6" max="6" width="26.57421875" style="40" customWidth="1"/>
    <col min="7" max="7" width="20.00390625" style="40" customWidth="1"/>
    <col min="8" max="8" width="19.00390625" style="40" customWidth="1"/>
    <col min="9" max="9" width="18.57421875" style="40" customWidth="1"/>
    <col min="10" max="10" width="22.28125" style="40" customWidth="1"/>
    <col min="11" max="11" width="27.7109375" style="40" customWidth="1"/>
    <col min="12" max="12" width="30.28125" style="40" customWidth="1"/>
    <col min="13" max="13" width="19.7109375" style="40" customWidth="1"/>
    <col min="14" max="14" width="20.00390625" style="40" customWidth="1"/>
    <col min="15" max="15" width="34.7109375" style="40" customWidth="1"/>
    <col min="16" max="16" width="25.00390625" style="40" customWidth="1"/>
    <col min="17" max="18" width="24.57421875" style="40" customWidth="1"/>
    <col min="19" max="20" width="20.140625" style="40" customWidth="1"/>
    <col min="21" max="21" width="15.57421875" style="40" customWidth="1"/>
    <col min="22" max="22" width="11.421875" style="40" customWidth="1"/>
    <col min="23" max="23" width="12.28125" style="40" customWidth="1"/>
    <col min="24" max="24" width="11.421875" style="40" customWidth="1"/>
    <col min="25" max="25" width="15.57421875" style="40" customWidth="1"/>
    <col min="26" max="26" width="15.7109375" style="40" customWidth="1"/>
    <col min="27" max="29" width="11.421875" style="40" customWidth="1"/>
    <col min="30" max="30" width="13.8515625" style="40" customWidth="1"/>
    <col min="31" max="31" width="16.57421875" style="40" customWidth="1"/>
    <col min="32" max="36" width="11.421875" style="40" customWidth="1"/>
    <col min="37" max="37" width="34.28125" style="40" customWidth="1"/>
    <col min="38" max="38" width="13.00390625" style="40" customWidth="1"/>
    <col min="39" max="39" width="26.421875" style="40" bestFit="1" customWidth="1"/>
    <col min="40" max="40" width="14.8515625" style="40" bestFit="1" customWidth="1"/>
    <col min="41" max="41" width="22.00390625" style="40" customWidth="1"/>
    <col min="42" max="16384" width="11.421875" style="40" customWidth="1"/>
  </cols>
  <sheetData>
    <row r="1" spans="2:18" ht="12.75" customHeight="1" thickBot="1">
      <c r="B1" s="519" t="s">
        <v>158</v>
      </c>
      <c r="C1" s="520"/>
      <c r="D1" s="520"/>
      <c r="E1" s="520"/>
      <c r="F1" s="520"/>
      <c r="G1" s="520"/>
      <c r="H1" s="520"/>
      <c r="I1" s="520"/>
      <c r="J1" s="520"/>
      <c r="K1" s="520"/>
      <c r="L1" s="520"/>
      <c r="M1" s="520"/>
      <c r="N1" s="520"/>
      <c r="O1" s="520"/>
      <c r="P1" s="520"/>
      <c r="Q1" s="520"/>
      <c r="R1" s="52"/>
    </row>
    <row r="2" spans="1:42" ht="39.75" customHeight="1" thickBot="1">
      <c r="A2" s="517" t="s">
        <v>908</v>
      </c>
      <c r="B2" s="530" t="s">
        <v>277</v>
      </c>
      <c r="C2" s="531"/>
      <c r="D2" s="532" t="s">
        <v>276</v>
      </c>
      <c r="E2" s="533"/>
      <c r="F2" s="534"/>
      <c r="G2" s="174" t="s">
        <v>162</v>
      </c>
      <c r="H2" s="175"/>
      <c r="I2" s="175"/>
      <c r="J2" s="175"/>
      <c r="K2" s="175"/>
      <c r="L2" s="175"/>
      <c r="M2" s="175"/>
      <c r="N2" s="175"/>
      <c r="O2" s="175"/>
      <c r="P2" s="175"/>
      <c r="Q2" s="176"/>
      <c r="R2" s="527" t="s">
        <v>194</v>
      </c>
      <c r="S2" s="528"/>
      <c r="T2" s="528"/>
      <c r="U2" s="528"/>
      <c r="V2" s="528"/>
      <c r="W2" s="528"/>
      <c r="X2" s="529"/>
      <c r="Y2" s="521" t="s">
        <v>195</v>
      </c>
      <c r="Z2" s="522"/>
      <c r="AA2" s="522"/>
      <c r="AB2" s="522"/>
      <c r="AC2" s="522"/>
      <c r="AD2" s="522"/>
      <c r="AE2" s="523"/>
      <c r="AF2" s="524" t="s">
        <v>196</v>
      </c>
      <c r="AG2" s="525"/>
      <c r="AH2" s="525"/>
      <c r="AI2" s="525"/>
      <c r="AJ2" s="525"/>
      <c r="AK2" s="526"/>
      <c r="AL2" s="521" t="s">
        <v>129</v>
      </c>
      <c r="AM2" s="522"/>
      <c r="AN2" s="522"/>
      <c r="AO2" s="523"/>
      <c r="AP2" s="53"/>
    </row>
    <row r="3" spans="1:42" ht="153" customHeight="1" thickBot="1">
      <c r="A3" s="518"/>
      <c r="B3" s="177" t="s">
        <v>76</v>
      </c>
      <c r="C3" s="178" t="s">
        <v>463</v>
      </c>
      <c r="D3" s="179" t="s">
        <v>243</v>
      </c>
      <c r="E3" s="151" t="s">
        <v>1089</v>
      </c>
      <c r="F3" s="180" t="s">
        <v>911</v>
      </c>
      <c r="G3" s="181" t="s">
        <v>116</v>
      </c>
      <c r="H3" s="182" t="s">
        <v>482</v>
      </c>
      <c r="I3" s="183" t="s">
        <v>396</v>
      </c>
      <c r="J3" s="183" t="s">
        <v>402</v>
      </c>
      <c r="K3" s="183" t="s">
        <v>357</v>
      </c>
      <c r="L3" s="183" t="s">
        <v>524</v>
      </c>
      <c r="M3" s="183" t="s">
        <v>441</v>
      </c>
      <c r="N3" s="183" t="s">
        <v>94</v>
      </c>
      <c r="O3" s="184" t="s">
        <v>168</v>
      </c>
      <c r="P3" s="182" t="s">
        <v>1797</v>
      </c>
      <c r="Q3" s="185" t="s">
        <v>200</v>
      </c>
      <c r="R3" s="186" t="s">
        <v>529</v>
      </c>
      <c r="S3" s="186" t="s">
        <v>228</v>
      </c>
      <c r="T3" s="187" t="s">
        <v>438</v>
      </c>
      <c r="U3" s="187" t="s">
        <v>519</v>
      </c>
      <c r="V3" s="187" t="s">
        <v>446</v>
      </c>
      <c r="W3" s="187" t="s">
        <v>445</v>
      </c>
      <c r="X3" s="188" t="s">
        <v>163</v>
      </c>
      <c r="Y3" s="189" t="s">
        <v>227</v>
      </c>
      <c r="Z3" s="190" t="s">
        <v>56</v>
      </c>
      <c r="AA3" s="190" t="s">
        <v>525</v>
      </c>
      <c r="AB3" s="190" t="s">
        <v>513</v>
      </c>
      <c r="AC3" s="190" t="s">
        <v>514</v>
      </c>
      <c r="AD3" s="191" t="s">
        <v>82</v>
      </c>
      <c r="AE3" s="192" t="s">
        <v>83</v>
      </c>
      <c r="AF3" s="193" t="s">
        <v>115</v>
      </c>
      <c r="AG3" s="194" t="s">
        <v>84</v>
      </c>
      <c r="AH3" s="194" t="s">
        <v>559</v>
      </c>
      <c r="AI3" s="194" t="s">
        <v>560</v>
      </c>
      <c r="AJ3" s="194" t="s">
        <v>501</v>
      </c>
      <c r="AK3" s="195" t="s">
        <v>83</v>
      </c>
      <c r="AL3" s="189" t="s">
        <v>92</v>
      </c>
      <c r="AM3" s="190" t="s">
        <v>93</v>
      </c>
      <c r="AN3" s="190" t="s">
        <v>247</v>
      </c>
      <c r="AO3" s="196" t="s">
        <v>248</v>
      </c>
      <c r="AP3" s="54"/>
    </row>
    <row r="4" spans="1:41" ht="409.5">
      <c r="A4" s="1">
        <v>1</v>
      </c>
      <c r="B4" s="1" t="s">
        <v>400</v>
      </c>
      <c r="C4" s="1" t="s">
        <v>477</v>
      </c>
      <c r="D4" s="32" t="s">
        <v>510</v>
      </c>
      <c r="E4" s="32"/>
      <c r="F4" s="1" t="s">
        <v>259</v>
      </c>
      <c r="G4" s="33">
        <v>62000000</v>
      </c>
      <c r="H4" s="1" t="s">
        <v>602</v>
      </c>
      <c r="I4" s="1"/>
      <c r="J4" s="1"/>
      <c r="K4" s="34" t="s">
        <v>70</v>
      </c>
      <c r="L4" s="1" t="s">
        <v>71</v>
      </c>
      <c r="M4" s="1"/>
      <c r="N4" s="1"/>
      <c r="O4" s="1" t="s">
        <v>1784</v>
      </c>
      <c r="P4" s="6" t="s">
        <v>180</v>
      </c>
      <c r="Q4" s="1"/>
      <c r="R4" s="33">
        <v>62000000</v>
      </c>
      <c r="S4" s="33">
        <v>62000000</v>
      </c>
      <c r="T4" s="43">
        <f>+R4-S4</f>
        <v>0</v>
      </c>
      <c r="U4" s="6"/>
      <c r="V4" s="6">
        <v>0</v>
      </c>
      <c r="W4" s="43">
        <f>+S4+U4+V4</f>
        <v>62000000</v>
      </c>
      <c r="X4" s="6"/>
      <c r="Y4" s="6"/>
      <c r="Z4" s="6" t="s">
        <v>96</v>
      </c>
      <c r="AA4" s="6" t="s">
        <v>97</v>
      </c>
      <c r="AB4" s="9">
        <v>40827</v>
      </c>
      <c r="AC4" s="9">
        <v>40849</v>
      </c>
      <c r="AD4" s="6" t="s">
        <v>530</v>
      </c>
      <c r="AE4" s="6" t="s">
        <v>253</v>
      </c>
      <c r="AF4" s="6" t="s">
        <v>556</v>
      </c>
      <c r="AG4" s="9">
        <v>40901</v>
      </c>
      <c r="AH4" s="9">
        <v>40901</v>
      </c>
      <c r="AI4" s="6" t="s">
        <v>17</v>
      </c>
      <c r="AJ4" s="6"/>
      <c r="AK4" s="6" t="s">
        <v>1785</v>
      </c>
      <c r="AL4" s="6">
        <v>2009</v>
      </c>
      <c r="AM4" s="6">
        <v>2011</v>
      </c>
      <c r="AN4" s="6" t="s">
        <v>121</v>
      </c>
      <c r="AO4" s="6" t="s">
        <v>784</v>
      </c>
    </row>
    <row r="5" spans="1:41" ht="348">
      <c r="A5" s="1">
        <v>2</v>
      </c>
      <c r="B5" s="1" t="s">
        <v>400</v>
      </c>
      <c r="C5" s="1" t="s">
        <v>477</v>
      </c>
      <c r="D5" s="1" t="s">
        <v>511</v>
      </c>
      <c r="E5" s="32"/>
      <c r="F5" s="1" t="s">
        <v>531</v>
      </c>
      <c r="G5" s="33">
        <v>54050000</v>
      </c>
      <c r="H5" s="1" t="s">
        <v>602</v>
      </c>
      <c r="I5" s="1"/>
      <c r="J5" s="1"/>
      <c r="K5" s="34"/>
      <c r="L5" s="34" t="s">
        <v>467</v>
      </c>
      <c r="M5" s="1"/>
      <c r="N5" s="1"/>
      <c r="O5" s="1" t="s">
        <v>216</v>
      </c>
      <c r="P5" s="6" t="s">
        <v>180</v>
      </c>
      <c r="Q5" s="1" t="s">
        <v>287</v>
      </c>
      <c r="R5" s="33">
        <v>54050000</v>
      </c>
      <c r="S5" s="49">
        <v>44850000</v>
      </c>
      <c r="T5" s="15">
        <v>9200000</v>
      </c>
      <c r="U5" s="6"/>
      <c r="V5" s="6"/>
      <c r="W5" s="15">
        <v>44850000</v>
      </c>
      <c r="X5" s="6"/>
      <c r="Y5" s="6"/>
      <c r="Z5" s="6" t="s">
        <v>96</v>
      </c>
      <c r="AA5" s="6" t="s">
        <v>468</v>
      </c>
      <c r="AB5" s="9">
        <v>40899</v>
      </c>
      <c r="AC5" s="9">
        <v>40907</v>
      </c>
      <c r="AD5" s="6" t="s">
        <v>469</v>
      </c>
      <c r="AE5" s="6" t="s">
        <v>253</v>
      </c>
      <c r="AF5" s="6" t="s">
        <v>556</v>
      </c>
      <c r="AG5" s="9">
        <v>40910</v>
      </c>
      <c r="AH5" s="9">
        <v>40910</v>
      </c>
      <c r="AI5" s="6" t="s">
        <v>18</v>
      </c>
      <c r="AJ5" s="6"/>
      <c r="AK5" s="6" t="s">
        <v>1783</v>
      </c>
      <c r="AL5" s="6">
        <v>2011</v>
      </c>
      <c r="AM5" s="6">
        <v>2011</v>
      </c>
      <c r="AN5" s="6"/>
      <c r="AO5" s="6" t="s">
        <v>3</v>
      </c>
    </row>
    <row r="6" spans="1:41" ht="156.75">
      <c r="A6" s="1">
        <v>3</v>
      </c>
      <c r="B6" s="1" t="s">
        <v>400</v>
      </c>
      <c r="C6" s="1" t="s">
        <v>477</v>
      </c>
      <c r="D6" s="1" t="s">
        <v>533</v>
      </c>
      <c r="E6" s="32"/>
      <c r="F6" s="1" t="s">
        <v>372</v>
      </c>
      <c r="G6" s="33">
        <v>44400000</v>
      </c>
      <c r="H6" s="1" t="s">
        <v>134</v>
      </c>
      <c r="I6" s="1"/>
      <c r="J6" s="1"/>
      <c r="K6" s="34"/>
      <c r="L6" s="1" t="s">
        <v>350</v>
      </c>
      <c r="M6" s="1"/>
      <c r="N6" s="1"/>
      <c r="O6" s="1" t="s">
        <v>351</v>
      </c>
      <c r="P6" s="1" t="s">
        <v>180</v>
      </c>
      <c r="Q6" s="1"/>
      <c r="R6" s="33">
        <v>44400000</v>
      </c>
      <c r="S6" s="49">
        <v>37800000</v>
      </c>
      <c r="T6" s="15">
        <v>6600000</v>
      </c>
      <c r="U6" s="6"/>
      <c r="V6" s="6"/>
      <c r="W6" s="15">
        <v>37800000</v>
      </c>
      <c r="X6" s="6"/>
      <c r="Y6" s="6"/>
      <c r="Z6" s="6" t="s">
        <v>96</v>
      </c>
      <c r="AA6" s="6" t="s">
        <v>20</v>
      </c>
      <c r="AB6" s="9">
        <v>41002</v>
      </c>
      <c r="AC6" s="9">
        <v>41019</v>
      </c>
      <c r="AD6" s="6" t="s">
        <v>21</v>
      </c>
      <c r="AE6" s="6"/>
      <c r="AF6" s="6" t="s">
        <v>556</v>
      </c>
      <c r="AG6" s="9">
        <v>41086</v>
      </c>
      <c r="AH6" s="9">
        <v>41086</v>
      </c>
      <c r="AI6" s="6" t="s">
        <v>19</v>
      </c>
      <c r="AJ6" s="6"/>
      <c r="AK6" s="122" t="s">
        <v>658</v>
      </c>
      <c r="AL6" s="6">
        <v>2011</v>
      </c>
      <c r="AM6" s="6">
        <v>2011</v>
      </c>
      <c r="AN6" s="6"/>
      <c r="AO6" s="6" t="s">
        <v>3</v>
      </c>
    </row>
    <row r="7" spans="1:41" s="56" customFormat="1" ht="296.25" customHeight="1">
      <c r="A7" s="118">
        <v>4</v>
      </c>
      <c r="B7" s="118" t="s">
        <v>400</v>
      </c>
      <c r="C7" s="118" t="s">
        <v>477</v>
      </c>
      <c r="D7" s="118" t="s">
        <v>512</v>
      </c>
      <c r="E7" s="330"/>
      <c r="F7" s="118" t="s">
        <v>226</v>
      </c>
      <c r="G7" s="331">
        <v>25000000</v>
      </c>
      <c r="H7" s="118" t="s">
        <v>602</v>
      </c>
      <c r="J7" s="118"/>
      <c r="L7" s="118" t="s">
        <v>153</v>
      </c>
      <c r="M7" s="118" t="s">
        <v>433</v>
      </c>
      <c r="N7" s="118"/>
      <c r="O7" s="118" t="s">
        <v>204</v>
      </c>
      <c r="P7" s="13" t="s">
        <v>180</v>
      </c>
      <c r="Q7" s="118"/>
      <c r="R7" s="331">
        <v>25000000</v>
      </c>
      <c r="S7" s="332">
        <v>21900000</v>
      </c>
      <c r="T7" s="333">
        <v>3100000</v>
      </c>
      <c r="U7" s="13"/>
      <c r="V7" s="13"/>
      <c r="W7" s="13"/>
      <c r="X7" s="13"/>
      <c r="Y7" s="13"/>
      <c r="Z7" s="13" t="s">
        <v>205</v>
      </c>
      <c r="AA7" s="13" t="s">
        <v>154</v>
      </c>
      <c r="AB7" s="27">
        <v>40875</v>
      </c>
      <c r="AC7" s="27">
        <v>40883</v>
      </c>
      <c r="AD7" s="27">
        <v>40904</v>
      </c>
      <c r="AE7" s="13"/>
      <c r="AF7" s="13" t="s">
        <v>556</v>
      </c>
      <c r="AG7" s="13" t="s">
        <v>203</v>
      </c>
      <c r="AH7" s="13" t="s">
        <v>203</v>
      </c>
      <c r="AI7" s="13">
        <v>135</v>
      </c>
      <c r="AJ7" s="13"/>
      <c r="AK7" s="18" t="s">
        <v>737</v>
      </c>
      <c r="AL7" s="13">
        <v>2011</v>
      </c>
      <c r="AM7" s="13">
        <v>2011</v>
      </c>
      <c r="AN7" s="13">
        <v>2012</v>
      </c>
      <c r="AO7" s="18" t="s">
        <v>873</v>
      </c>
    </row>
    <row r="8" spans="1:41" s="56" customFormat="1" ht="181.5" customHeight="1">
      <c r="A8" s="1">
        <v>5</v>
      </c>
      <c r="B8" s="1" t="s">
        <v>400</v>
      </c>
      <c r="C8" s="1" t="s">
        <v>477</v>
      </c>
      <c r="D8" s="1" t="s">
        <v>1539</v>
      </c>
      <c r="E8" s="32"/>
      <c r="F8" s="1" t="s">
        <v>1540</v>
      </c>
      <c r="G8" s="33">
        <v>27000000</v>
      </c>
      <c r="H8" s="1" t="s">
        <v>1541</v>
      </c>
      <c r="I8" s="145"/>
      <c r="J8" s="1"/>
      <c r="K8" s="145"/>
      <c r="L8" s="1"/>
      <c r="M8" s="1"/>
      <c r="N8" s="1"/>
      <c r="O8" s="360"/>
      <c r="P8" s="44" t="s">
        <v>3</v>
      </c>
      <c r="Q8" s="1"/>
      <c r="R8" s="33">
        <v>27000000</v>
      </c>
      <c r="S8" s="33">
        <v>21000000</v>
      </c>
      <c r="T8" s="50"/>
      <c r="U8" s="44"/>
      <c r="V8" s="44"/>
      <c r="W8" s="44"/>
      <c r="X8" s="44"/>
      <c r="Y8" s="44"/>
      <c r="Z8" s="44"/>
      <c r="AA8" s="44"/>
      <c r="AB8" s="17"/>
      <c r="AC8" s="17"/>
      <c r="AD8" s="17"/>
      <c r="AE8" s="44"/>
      <c r="AF8" s="44"/>
      <c r="AG8" s="44"/>
      <c r="AH8" s="44"/>
      <c r="AI8" s="44"/>
      <c r="AJ8" s="44"/>
      <c r="AK8" s="389" t="s">
        <v>1782</v>
      </c>
      <c r="AL8" s="44">
        <v>2012</v>
      </c>
      <c r="AM8" s="44" t="s">
        <v>1542</v>
      </c>
      <c r="AN8" s="44" t="s">
        <v>981</v>
      </c>
      <c r="AO8" s="6" t="s">
        <v>3</v>
      </c>
    </row>
    <row r="9" spans="1:41" s="56" customFormat="1" ht="199.5">
      <c r="A9" s="1">
        <v>6</v>
      </c>
      <c r="B9" s="1" t="s">
        <v>400</v>
      </c>
      <c r="C9" s="1" t="s">
        <v>477</v>
      </c>
      <c r="D9" s="44" t="s">
        <v>460</v>
      </c>
      <c r="E9" s="44"/>
      <c r="F9" s="44" t="s">
        <v>172</v>
      </c>
      <c r="G9" s="33">
        <v>1428765022</v>
      </c>
      <c r="H9" s="1" t="s">
        <v>140</v>
      </c>
      <c r="I9" s="1" t="s">
        <v>495</v>
      </c>
      <c r="J9" s="1" t="s">
        <v>314</v>
      </c>
      <c r="K9" s="34"/>
      <c r="L9" s="1"/>
      <c r="M9" s="1"/>
      <c r="N9" s="1"/>
      <c r="O9" s="44" t="s">
        <v>1781</v>
      </c>
      <c r="P9" s="44" t="s">
        <v>502</v>
      </c>
      <c r="Q9" s="360" t="s">
        <v>1676</v>
      </c>
      <c r="R9" s="1"/>
      <c r="S9" s="1"/>
      <c r="T9" s="44"/>
      <c r="U9" s="44"/>
      <c r="V9" s="44"/>
      <c r="W9" s="44"/>
      <c r="X9" s="44"/>
      <c r="Y9" s="44"/>
      <c r="Z9" s="44"/>
      <c r="AA9" s="44"/>
      <c r="AB9" s="44"/>
      <c r="AC9" s="44"/>
      <c r="AD9" s="44"/>
      <c r="AE9" s="44"/>
      <c r="AF9" s="44"/>
      <c r="AG9" s="44"/>
      <c r="AH9" s="44"/>
      <c r="AI9" s="44"/>
      <c r="AJ9" s="44"/>
      <c r="AK9" s="44" t="s">
        <v>906</v>
      </c>
      <c r="AL9" s="44">
        <v>2011</v>
      </c>
      <c r="AM9" s="44"/>
      <c r="AN9" s="44"/>
      <c r="AO9" s="44" t="s">
        <v>784</v>
      </c>
    </row>
    <row r="10" spans="1:41" s="56" customFormat="1" ht="156">
      <c r="A10" s="1">
        <v>7</v>
      </c>
      <c r="B10" s="1" t="s">
        <v>400</v>
      </c>
      <c r="C10" s="1" t="s">
        <v>477</v>
      </c>
      <c r="D10" s="44" t="s">
        <v>401</v>
      </c>
      <c r="E10" s="44"/>
      <c r="F10" s="44" t="s">
        <v>182</v>
      </c>
      <c r="G10" s="33">
        <v>32000000</v>
      </c>
      <c r="H10" s="1" t="s">
        <v>183</v>
      </c>
      <c r="I10" s="1"/>
      <c r="J10" s="1"/>
      <c r="K10" s="34"/>
      <c r="L10" s="1"/>
      <c r="M10" s="1"/>
      <c r="N10" s="1"/>
      <c r="O10" s="44" t="s">
        <v>1786</v>
      </c>
      <c r="P10" s="44" t="s">
        <v>180</v>
      </c>
      <c r="Q10" s="1" t="s">
        <v>427</v>
      </c>
      <c r="R10" s="117">
        <v>33000000</v>
      </c>
      <c r="S10" s="117">
        <v>33000000</v>
      </c>
      <c r="T10" s="44"/>
      <c r="U10" s="44"/>
      <c r="V10" s="44"/>
      <c r="W10" s="44"/>
      <c r="X10" s="44"/>
      <c r="Y10" s="44"/>
      <c r="Z10" s="44"/>
      <c r="AA10" s="44"/>
      <c r="AB10" s="44"/>
      <c r="AC10" s="44"/>
      <c r="AD10" s="44"/>
      <c r="AE10" s="44"/>
      <c r="AF10" s="44" t="s">
        <v>400</v>
      </c>
      <c r="AG10" s="44"/>
      <c r="AH10" s="44"/>
      <c r="AI10" s="44"/>
      <c r="AJ10" s="44"/>
      <c r="AK10" s="44" t="s">
        <v>1787</v>
      </c>
      <c r="AL10" s="44">
        <v>2012</v>
      </c>
      <c r="AM10" s="44">
        <v>2012</v>
      </c>
      <c r="AN10" s="44" t="s">
        <v>385</v>
      </c>
      <c r="AO10" s="44" t="s">
        <v>199</v>
      </c>
    </row>
    <row r="11" spans="1:41" ht="114">
      <c r="A11" s="1">
        <v>8</v>
      </c>
      <c r="B11" s="1" t="s">
        <v>400</v>
      </c>
      <c r="C11" s="1" t="s">
        <v>477</v>
      </c>
      <c r="D11" s="1" t="s">
        <v>1543</v>
      </c>
      <c r="E11" s="1"/>
      <c r="F11" s="1" t="s">
        <v>640</v>
      </c>
      <c r="G11" s="117">
        <v>0</v>
      </c>
      <c r="H11" s="1" t="s">
        <v>1546</v>
      </c>
      <c r="I11" s="1"/>
      <c r="J11" s="1"/>
      <c r="K11" s="34"/>
      <c r="L11" s="1"/>
      <c r="M11" s="1"/>
      <c r="N11" s="1"/>
      <c r="O11" s="1"/>
      <c r="P11" s="6" t="s">
        <v>3</v>
      </c>
      <c r="Q11" s="1"/>
      <c r="R11" s="33"/>
      <c r="S11" s="35">
        <v>0</v>
      </c>
      <c r="T11" s="48">
        <f>+R11-S11</f>
        <v>0</v>
      </c>
      <c r="U11" s="6"/>
      <c r="V11" s="6">
        <v>0</v>
      </c>
      <c r="W11" s="48">
        <f>+S11+U11+V11</f>
        <v>0</v>
      </c>
      <c r="X11" s="6"/>
      <c r="Y11" s="6"/>
      <c r="Z11" s="6"/>
      <c r="AA11" s="137"/>
      <c r="AB11" s="9"/>
      <c r="AC11" s="9"/>
      <c r="AD11" s="6"/>
      <c r="AE11" s="6"/>
      <c r="AF11" s="6"/>
      <c r="AG11" s="9"/>
      <c r="AH11" s="9"/>
      <c r="AI11" s="6"/>
      <c r="AJ11" s="6"/>
      <c r="AK11" s="6"/>
      <c r="AL11" s="6">
        <v>2014</v>
      </c>
      <c r="AM11" s="6">
        <v>2014</v>
      </c>
      <c r="AN11" s="6" t="s">
        <v>981</v>
      </c>
      <c r="AO11" s="6" t="s">
        <v>3</v>
      </c>
    </row>
    <row r="12" spans="1:41" ht="180">
      <c r="A12" s="1">
        <v>9</v>
      </c>
      <c r="B12" s="360" t="s">
        <v>400</v>
      </c>
      <c r="C12" s="1" t="s">
        <v>477</v>
      </c>
      <c r="D12" s="1" t="s">
        <v>1544</v>
      </c>
      <c r="E12" s="1"/>
      <c r="F12" s="1" t="s">
        <v>1545</v>
      </c>
      <c r="G12" s="33">
        <v>120000000</v>
      </c>
      <c r="H12" s="1" t="s">
        <v>1547</v>
      </c>
      <c r="I12" s="1"/>
      <c r="J12" s="1"/>
      <c r="K12" s="34"/>
      <c r="L12" s="1"/>
      <c r="M12" s="1"/>
      <c r="N12" s="1"/>
      <c r="O12" s="360"/>
      <c r="P12" s="6" t="s">
        <v>1509</v>
      </c>
      <c r="Q12" s="360" t="s">
        <v>1677</v>
      </c>
      <c r="R12" s="33"/>
      <c r="S12" s="35"/>
      <c r="T12" s="48"/>
      <c r="U12" s="6"/>
      <c r="V12" s="6"/>
      <c r="W12" s="48"/>
      <c r="X12" s="6"/>
      <c r="Y12" s="6"/>
      <c r="Z12" s="6"/>
      <c r="AA12" s="137"/>
      <c r="AB12" s="9"/>
      <c r="AC12" s="9"/>
      <c r="AD12" s="6"/>
      <c r="AE12" s="6"/>
      <c r="AF12" s="6"/>
      <c r="AG12" s="9"/>
      <c r="AH12" s="9"/>
      <c r="AI12" s="6"/>
      <c r="AJ12" s="6"/>
      <c r="AK12" s="389" t="s">
        <v>1780</v>
      </c>
      <c r="AL12" s="6">
        <v>2015</v>
      </c>
      <c r="AM12" s="6"/>
      <c r="AN12" s="6"/>
      <c r="AO12" s="6" t="s">
        <v>1548</v>
      </c>
    </row>
    <row r="13" spans="1:41" s="56" customFormat="1" ht="409.5">
      <c r="A13" s="1">
        <v>10</v>
      </c>
      <c r="B13" s="1" t="s">
        <v>521</v>
      </c>
      <c r="C13" s="1" t="s">
        <v>477</v>
      </c>
      <c r="D13" s="1" t="s">
        <v>782</v>
      </c>
      <c r="E13" s="1" t="s">
        <v>1369</v>
      </c>
      <c r="F13" s="1" t="s">
        <v>783</v>
      </c>
      <c r="G13" s="33">
        <v>359663000</v>
      </c>
      <c r="H13" s="1" t="s">
        <v>1612</v>
      </c>
      <c r="I13" s="145"/>
      <c r="J13" s="1" t="s">
        <v>1611</v>
      </c>
      <c r="K13" s="145"/>
      <c r="L13" s="1"/>
      <c r="M13" s="1"/>
      <c r="N13" s="1"/>
      <c r="O13" s="1" t="s">
        <v>1788</v>
      </c>
      <c r="P13" s="44" t="s">
        <v>502</v>
      </c>
      <c r="Q13" s="1" t="s">
        <v>1756</v>
      </c>
      <c r="R13" s="33"/>
      <c r="S13" s="49"/>
      <c r="T13" s="50"/>
      <c r="U13" s="44"/>
      <c r="V13" s="44"/>
      <c r="W13" s="44"/>
      <c r="X13" s="44"/>
      <c r="Y13" s="44"/>
      <c r="Z13" s="44"/>
      <c r="AA13" s="44"/>
      <c r="AB13" s="17"/>
      <c r="AC13" s="17"/>
      <c r="AD13" s="17"/>
      <c r="AE13" s="44"/>
      <c r="AF13" s="44"/>
      <c r="AG13" s="44"/>
      <c r="AH13" s="44"/>
      <c r="AI13" s="44"/>
      <c r="AJ13" s="44"/>
      <c r="AK13" s="390" t="s">
        <v>1789</v>
      </c>
      <c r="AL13" s="44" t="s">
        <v>728</v>
      </c>
      <c r="AM13" s="44"/>
      <c r="AN13" s="44"/>
      <c r="AO13" s="6" t="s">
        <v>502</v>
      </c>
    </row>
    <row r="14" spans="1:41" s="56" customFormat="1" ht="85.5">
      <c r="A14" s="1">
        <v>11</v>
      </c>
      <c r="B14" s="1" t="s">
        <v>400</v>
      </c>
      <c r="C14" s="1" t="s">
        <v>477</v>
      </c>
      <c r="D14" s="1" t="s">
        <v>875</v>
      </c>
      <c r="E14" s="1"/>
      <c r="F14" s="1" t="s">
        <v>874</v>
      </c>
      <c r="G14" s="33">
        <v>3000000</v>
      </c>
      <c r="H14" s="1" t="s">
        <v>270</v>
      </c>
      <c r="I14" s="145"/>
      <c r="J14" s="1"/>
      <c r="K14" s="145"/>
      <c r="L14" s="1"/>
      <c r="M14" s="1"/>
      <c r="N14" s="1"/>
      <c r="O14" s="1"/>
      <c r="P14" s="44" t="s">
        <v>3</v>
      </c>
      <c r="Q14" s="1"/>
      <c r="R14" s="33"/>
      <c r="S14" s="49"/>
      <c r="T14" s="50"/>
      <c r="U14" s="44"/>
      <c r="V14" s="44"/>
      <c r="W14" s="44"/>
      <c r="X14" s="44"/>
      <c r="Y14" s="44"/>
      <c r="Z14" s="44"/>
      <c r="AA14" s="44"/>
      <c r="AB14" s="17"/>
      <c r="AC14" s="17"/>
      <c r="AD14" s="17"/>
      <c r="AE14" s="44"/>
      <c r="AF14" s="44"/>
      <c r="AG14" s="44"/>
      <c r="AH14" s="44"/>
      <c r="AI14" s="44"/>
      <c r="AJ14" s="44"/>
      <c r="AK14" s="148"/>
      <c r="AL14" s="44" t="s">
        <v>728</v>
      </c>
      <c r="AM14" s="44">
        <v>2014</v>
      </c>
      <c r="AN14" s="44"/>
      <c r="AO14" s="6" t="s">
        <v>3</v>
      </c>
    </row>
    <row r="15" ht="14.25">
      <c r="G15" s="82"/>
    </row>
  </sheetData>
  <sheetProtection password="E9CF" sheet="1" objects="1" scenarios="1" selectLockedCells="1" autoFilter="0" selectUnlockedCells="1"/>
  <autoFilter ref="B3:AP14"/>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8.xml><?xml version="1.0" encoding="utf-8"?>
<worksheet xmlns="http://schemas.openxmlformats.org/spreadsheetml/2006/main" xmlns:r="http://schemas.openxmlformats.org/officeDocument/2006/relationships">
  <dimension ref="A1:AP11"/>
  <sheetViews>
    <sheetView zoomScale="86" zoomScaleNormal="86" zoomScalePageLayoutView="0" workbookViewId="0" topLeftCell="I2">
      <pane ySplit="3" topLeftCell="A5" activePane="bottomLeft" state="frozen"/>
      <selection pane="topLeft" activeCell="A2" sqref="A2"/>
      <selection pane="bottomLeft" activeCell="L5" sqref="L5"/>
    </sheetView>
  </sheetViews>
  <sheetFormatPr defaultColWidth="11.421875" defaultRowHeight="12.75"/>
  <cols>
    <col min="1" max="1" width="9.421875" style="40" customWidth="1"/>
    <col min="2" max="2" width="13.57421875" style="40" customWidth="1"/>
    <col min="3" max="3" width="14.140625" style="40" customWidth="1"/>
    <col min="4" max="6" width="21.421875" style="40" customWidth="1"/>
    <col min="7" max="7" width="19.140625" style="40" customWidth="1"/>
    <col min="8" max="8" width="18.8515625" style="40" customWidth="1"/>
    <col min="9" max="9" width="25.421875" style="40" customWidth="1"/>
    <col min="10" max="10" width="21.7109375" style="40" customWidth="1"/>
    <col min="11" max="11" width="16.57421875" style="40" customWidth="1"/>
    <col min="12" max="12" width="27.00390625" style="40" customWidth="1"/>
    <col min="13" max="13" width="31.00390625" style="40" customWidth="1"/>
    <col min="14" max="14" width="15.7109375" style="40" customWidth="1"/>
    <col min="15" max="15" width="36.7109375" style="40" customWidth="1"/>
    <col min="16" max="16" width="26.7109375" style="40" customWidth="1"/>
    <col min="17" max="18" width="27.421875" style="40" customWidth="1"/>
    <col min="19" max="20" width="28.421875" style="40" customWidth="1"/>
    <col min="21" max="21" width="14.28125" style="40" customWidth="1"/>
    <col min="22" max="22" width="17.140625" style="40" customWidth="1"/>
    <col min="23" max="23" width="12.00390625" style="40" customWidth="1"/>
    <col min="24" max="24" width="20.00390625" style="40" bestFit="1" customWidth="1"/>
    <col min="25" max="25" width="13.7109375" style="40" customWidth="1"/>
    <col min="26" max="26" width="13.57421875" style="40" customWidth="1"/>
    <col min="27" max="29" width="11.421875" style="40" customWidth="1"/>
    <col min="30" max="30" width="15.140625" style="40" customWidth="1"/>
    <col min="31" max="31" width="21.8515625" style="40" customWidth="1"/>
    <col min="32" max="34" width="11.421875" style="40" customWidth="1"/>
    <col min="35" max="35" width="12.57421875" style="40" customWidth="1"/>
    <col min="36" max="36" width="11.421875" style="40" customWidth="1"/>
    <col min="37" max="37" width="42.57421875" style="40" customWidth="1"/>
    <col min="38" max="38" width="13.7109375" style="40" customWidth="1"/>
    <col min="39" max="39" width="15.7109375" style="40" customWidth="1"/>
    <col min="40" max="40" width="11.421875" style="40" customWidth="1"/>
    <col min="41" max="41" width="22.8515625" style="40" customWidth="1"/>
    <col min="42" max="16384" width="11.421875" style="40" customWidth="1"/>
  </cols>
  <sheetData>
    <row r="1" spans="2:18" ht="12.75" customHeight="1">
      <c r="B1" s="456" t="s">
        <v>341</v>
      </c>
      <c r="C1" s="457"/>
      <c r="D1" s="457"/>
      <c r="E1" s="457"/>
      <c r="F1" s="457"/>
      <c r="G1" s="457"/>
      <c r="H1" s="457"/>
      <c r="I1" s="457"/>
      <c r="J1" s="457"/>
      <c r="K1" s="457"/>
      <c r="L1" s="457"/>
      <c r="M1" s="457"/>
      <c r="N1" s="457"/>
      <c r="O1" s="457"/>
      <c r="P1" s="457"/>
      <c r="Q1" s="457"/>
      <c r="R1" s="59"/>
    </row>
    <row r="2" spans="2:18" s="53" customFormat="1" ht="12.75" customHeight="1" thickBot="1">
      <c r="B2" s="81"/>
      <c r="C2" s="81"/>
      <c r="D2" s="81"/>
      <c r="E2" s="81"/>
      <c r="F2" s="81"/>
      <c r="G2" s="81"/>
      <c r="H2" s="81"/>
      <c r="I2" s="81"/>
      <c r="J2" s="81"/>
      <c r="K2" s="81"/>
      <c r="L2" s="81"/>
      <c r="M2" s="81"/>
      <c r="N2" s="81"/>
      <c r="O2" s="81"/>
      <c r="P2" s="81"/>
      <c r="Q2" s="81"/>
      <c r="R2" s="81"/>
    </row>
    <row r="3" spans="1:41" s="53" customFormat="1" ht="26.25" customHeight="1" thickBot="1">
      <c r="A3" s="448" t="s">
        <v>526</v>
      </c>
      <c r="B3" s="454" t="s">
        <v>277</v>
      </c>
      <c r="C3" s="451"/>
      <c r="D3" s="535" t="s">
        <v>276</v>
      </c>
      <c r="E3" s="536"/>
      <c r="F3" s="537"/>
      <c r="G3" s="538" t="s">
        <v>162</v>
      </c>
      <c r="H3" s="539"/>
      <c r="I3" s="539"/>
      <c r="J3" s="539"/>
      <c r="K3" s="539"/>
      <c r="L3" s="539"/>
      <c r="M3" s="539"/>
      <c r="N3" s="539"/>
      <c r="O3" s="539"/>
      <c r="P3" s="539"/>
      <c r="Q3" s="540"/>
      <c r="R3" s="440" t="s">
        <v>194</v>
      </c>
      <c r="S3" s="441"/>
      <c r="T3" s="441"/>
      <c r="U3" s="441"/>
      <c r="V3" s="441"/>
      <c r="W3" s="441"/>
      <c r="X3" s="442"/>
      <c r="Y3" s="434" t="s">
        <v>195</v>
      </c>
      <c r="Z3" s="435"/>
      <c r="AA3" s="435"/>
      <c r="AB3" s="435"/>
      <c r="AC3" s="435"/>
      <c r="AD3" s="435"/>
      <c r="AE3" s="436"/>
      <c r="AF3" s="437" t="s">
        <v>196</v>
      </c>
      <c r="AG3" s="438"/>
      <c r="AH3" s="438"/>
      <c r="AI3" s="438"/>
      <c r="AJ3" s="438"/>
      <c r="AK3" s="439"/>
      <c r="AL3" s="434" t="s">
        <v>129</v>
      </c>
      <c r="AM3" s="435"/>
      <c r="AN3" s="435"/>
      <c r="AO3" s="436"/>
    </row>
    <row r="4" spans="1:42" s="53" customFormat="1" ht="168.75" customHeight="1" thickBot="1">
      <c r="A4" s="449"/>
      <c r="B4" s="157" t="s">
        <v>76</v>
      </c>
      <c r="C4" s="165" t="s">
        <v>463</v>
      </c>
      <c r="D4" s="168" t="s">
        <v>243</v>
      </c>
      <c r="E4" s="346" t="s">
        <v>1089</v>
      </c>
      <c r="F4" s="345" t="s">
        <v>911</v>
      </c>
      <c r="G4" s="161" t="s">
        <v>361</v>
      </c>
      <c r="H4" s="162" t="s">
        <v>482</v>
      </c>
      <c r="I4" s="163" t="s">
        <v>396</v>
      </c>
      <c r="J4" s="163" t="s">
        <v>402</v>
      </c>
      <c r="K4" s="163" t="s">
        <v>357</v>
      </c>
      <c r="L4" s="163" t="s">
        <v>524</v>
      </c>
      <c r="M4" s="163" t="s">
        <v>441</v>
      </c>
      <c r="N4" s="163" t="s">
        <v>94</v>
      </c>
      <c r="O4" s="164" t="s">
        <v>168</v>
      </c>
      <c r="P4" s="162" t="s">
        <v>1798</v>
      </c>
      <c r="Q4" s="165" t="s">
        <v>200</v>
      </c>
      <c r="R4" s="166" t="s">
        <v>529</v>
      </c>
      <c r="S4" s="166" t="s">
        <v>228</v>
      </c>
      <c r="T4" s="167" t="s">
        <v>438</v>
      </c>
      <c r="U4" s="167" t="s">
        <v>519</v>
      </c>
      <c r="V4" s="167" t="s">
        <v>446</v>
      </c>
      <c r="W4" s="167" t="s">
        <v>445</v>
      </c>
      <c r="X4" s="168" t="s">
        <v>163</v>
      </c>
      <c r="Y4" s="162" t="s">
        <v>227</v>
      </c>
      <c r="Z4" s="162" t="s">
        <v>56</v>
      </c>
      <c r="AA4" s="162" t="s">
        <v>525</v>
      </c>
      <c r="AB4" s="162" t="s">
        <v>513</v>
      </c>
      <c r="AC4" s="162" t="s">
        <v>514</v>
      </c>
      <c r="AD4" s="170" t="s">
        <v>82</v>
      </c>
      <c r="AE4" s="170" t="s">
        <v>83</v>
      </c>
      <c r="AF4" s="159" t="s">
        <v>115</v>
      </c>
      <c r="AG4" s="159" t="s">
        <v>84</v>
      </c>
      <c r="AH4" s="159" t="s">
        <v>559</v>
      </c>
      <c r="AI4" s="159" t="s">
        <v>560</v>
      </c>
      <c r="AJ4" s="159" t="s">
        <v>501</v>
      </c>
      <c r="AK4" s="159" t="s">
        <v>83</v>
      </c>
      <c r="AL4" s="162" t="s">
        <v>92</v>
      </c>
      <c r="AM4" s="162" t="s">
        <v>93</v>
      </c>
      <c r="AN4" s="162" t="s">
        <v>247</v>
      </c>
      <c r="AO4" s="197" t="s">
        <v>248</v>
      </c>
      <c r="AP4" s="80"/>
    </row>
    <row r="5" spans="1:41" ht="252">
      <c r="A5" s="31">
        <v>1</v>
      </c>
      <c r="B5" s="6" t="s">
        <v>521</v>
      </c>
      <c r="C5" s="44" t="s">
        <v>184</v>
      </c>
      <c r="D5" s="6" t="s">
        <v>455</v>
      </c>
      <c r="E5" s="7"/>
      <c r="F5" s="38" t="s">
        <v>411</v>
      </c>
      <c r="G5" s="37">
        <v>70658000</v>
      </c>
      <c r="H5" s="6" t="s">
        <v>80</v>
      </c>
      <c r="I5" s="6" t="s">
        <v>48</v>
      </c>
      <c r="J5" s="6"/>
      <c r="K5" s="6" t="s">
        <v>569</v>
      </c>
      <c r="L5" s="6"/>
      <c r="M5" s="6" t="s">
        <v>187</v>
      </c>
      <c r="N5" s="6"/>
      <c r="O5" s="28" t="s">
        <v>703</v>
      </c>
      <c r="P5" s="44" t="s">
        <v>364</v>
      </c>
      <c r="Q5" s="6" t="s">
        <v>1613</v>
      </c>
      <c r="R5" s="15"/>
      <c r="S5" s="15"/>
      <c r="T5" s="15"/>
      <c r="U5" s="15"/>
      <c r="V5" s="15"/>
      <c r="W5" s="15"/>
      <c r="X5" s="6"/>
      <c r="Y5" s="6"/>
      <c r="Z5" s="6"/>
      <c r="AA5" s="6"/>
      <c r="AB5" s="6"/>
      <c r="AC5" s="6"/>
      <c r="AD5" s="6"/>
      <c r="AE5" s="6"/>
      <c r="AF5" s="6"/>
      <c r="AG5" s="6"/>
      <c r="AH5" s="6"/>
      <c r="AI5" s="6"/>
      <c r="AJ5" s="6"/>
      <c r="AK5" s="6"/>
      <c r="AL5" s="6" t="s">
        <v>57</v>
      </c>
      <c r="AM5" s="6"/>
      <c r="AN5" s="6"/>
      <c r="AO5" s="6" t="s">
        <v>364</v>
      </c>
    </row>
    <row r="6" spans="1:41" s="309" customFormat="1" ht="216">
      <c r="A6" s="109">
        <v>2</v>
      </c>
      <c r="B6" s="263" t="s">
        <v>78</v>
      </c>
      <c r="C6" s="263" t="s">
        <v>556</v>
      </c>
      <c r="D6" s="263" t="s">
        <v>549</v>
      </c>
      <c r="E6" s="263"/>
      <c r="F6" s="305" t="s">
        <v>608</v>
      </c>
      <c r="G6" s="264">
        <v>10477363468</v>
      </c>
      <c r="H6" s="263" t="s">
        <v>609</v>
      </c>
      <c r="I6" s="308">
        <v>41030</v>
      </c>
      <c r="J6" s="265">
        <v>41626</v>
      </c>
      <c r="K6" s="263"/>
      <c r="L6" s="263"/>
      <c r="M6" s="263"/>
      <c r="N6" s="263"/>
      <c r="O6" s="263" t="s">
        <v>778</v>
      </c>
      <c r="P6" s="263" t="s">
        <v>77</v>
      </c>
      <c r="Q6" s="263"/>
      <c r="R6" s="266"/>
      <c r="S6" s="266"/>
      <c r="T6" s="263"/>
      <c r="U6" s="263"/>
      <c r="V6" s="263"/>
      <c r="W6" s="263"/>
      <c r="X6" s="263"/>
      <c r="Y6" s="263"/>
      <c r="Z6" s="263"/>
      <c r="AA6" s="263"/>
      <c r="AB6" s="263"/>
      <c r="AC6" s="263"/>
      <c r="AD6" s="263"/>
      <c r="AE6" s="263"/>
      <c r="AF6" s="263"/>
      <c r="AG6" s="263"/>
      <c r="AH6" s="263"/>
      <c r="AI6" s="263"/>
      <c r="AJ6" s="263"/>
      <c r="AK6" s="263"/>
      <c r="AL6" s="263" t="s">
        <v>85</v>
      </c>
      <c r="AM6" s="263"/>
      <c r="AN6" s="263"/>
      <c r="AO6" s="263" t="s">
        <v>1411</v>
      </c>
    </row>
    <row r="7" spans="1:41" ht="183.75" customHeight="1">
      <c r="A7" s="334">
        <v>3</v>
      </c>
      <c r="B7" s="335" t="s">
        <v>316</v>
      </c>
      <c r="C7" s="335" t="s">
        <v>54</v>
      </c>
      <c r="D7" s="335" t="s">
        <v>682</v>
      </c>
      <c r="E7" s="335"/>
      <c r="F7" s="335" t="s">
        <v>1549</v>
      </c>
      <c r="G7" s="336">
        <v>4610625000</v>
      </c>
      <c r="H7" s="337" t="s">
        <v>270</v>
      </c>
      <c r="I7" s="338"/>
      <c r="J7" s="338"/>
      <c r="K7" s="338"/>
      <c r="L7" s="338"/>
      <c r="M7" s="335" t="s">
        <v>763</v>
      </c>
      <c r="N7" s="338"/>
      <c r="O7" s="335" t="s">
        <v>907</v>
      </c>
      <c r="P7" s="337" t="s">
        <v>325</v>
      </c>
      <c r="Q7" s="384" t="s">
        <v>1675</v>
      </c>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row>
    <row r="8" spans="1:41" s="56" customFormat="1" ht="183.75" customHeight="1">
      <c r="A8" s="109">
        <v>4</v>
      </c>
      <c r="B8" s="42" t="s">
        <v>316</v>
      </c>
      <c r="C8" s="42" t="s">
        <v>419</v>
      </c>
      <c r="D8" s="42" t="s">
        <v>1550</v>
      </c>
      <c r="E8" s="344" t="s">
        <v>1562</v>
      </c>
      <c r="F8" s="42" t="s">
        <v>1551</v>
      </c>
      <c r="G8" s="339">
        <v>1710150000</v>
      </c>
      <c r="H8" s="339" t="s">
        <v>1552</v>
      </c>
      <c r="I8" s="340"/>
      <c r="J8" s="145"/>
      <c r="K8" s="145"/>
      <c r="L8" s="145"/>
      <c r="M8" s="42"/>
      <c r="N8" s="145"/>
      <c r="O8" s="399" t="s">
        <v>1830</v>
      </c>
      <c r="P8" s="42" t="s">
        <v>180</v>
      </c>
      <c r="Q8" s="145"/>
      <c r="R8" s="145"/>
      <c r="S8" s="145"/>
      <c r="T8" s="145"/>
      <c r="U8" s="145"/>
      <c r="V8" s="145"/>
      <c r="W8" s="145"/>
      <c r="X8" s="145"/>
      <c r="Y8" s="145"/>
      <c r="Z8" s="145"/>
      <c r="AA8" s="145"/>
      <c r="AB8" s="145"/>
      <c r="AC8" s="145"/>
      <c r="AD8" s="145"/>
      <c r="AE8" s="145"/>
      <c r="AF8" s="145"/>
      <c r="AG8" s="145"/>
      <c r="AH8" s="145"/>
      <c r="AI8" s="145"/>
      <c r="AJ8" s="145"/>
      <c r="AK8" s="145"/>
      <c r="AL8" s="303">
        <v>2014</v>
      </c>
      <c r="AM8" s="303" t="s">
        <v>981</v>
      </c>
      <c r="AN8" s="303"/>
      <c r="AO8" s="315" t="s">
        <v>180</v>
      </c>
    </row>
    <row r="9" spans="1:41" ht="180">
      <c r="A9" s="109">
        <v>5</v>
      </c>
      <c r="B9" s="115" t="s">
        <v>78</v>
      </c>
      <c r="C9" s="115" t="s">
        <v>419</v>
      </c>
      <c r="D9" s="39" t="s">
        <v>889</v>
      </c>
      <c r="E9" s="39" t="s">
        <v>1553</v>
      </c>
      <c r="F9" s="104" t="s">
        <v>820</v>
      </c>
      <c r="G9" s="37">
        <v>100000000</v>
      </c>
      <c r="H9" s="121" t="s">
        <v>821</v>
      </c>
      <c r="I9" s="119"/>
      <c r="J9" s="51"/>
      <c r="K9" s="51"/>
      <c r="L9" s="51"/>
      <c r="M9" s="51"/>
      <c r="N9" s="39" t="s">
        <v>822</v>
      </c>
      <c r="O9" s="51"/>
      <c r="P9" s="106" t="s">
        <v>423</v>
      </c>
      <c r="Q9" s="51"/>
      <c r="R9" s="51"/>
      <c r="S9" s="51"/>
      <c r="T9" s="51"/>
      <c r="U9" s="51"/>
      <c r="V9" s="116">
        <v>1000000</v>
      </c>
      <c r="W9" s="51"/>
      <c r="X9" s="51"/>
      <c r="Y9" s="51"/>
      <c r="Z9" s="51"/>
      <c r="AA9" s="51"/>
      <c r="AB9" s="51"/>
      <c r="AC9" s="51"/>
      <c r="AD9" s="51"/>
      <c r="AE9" s="51"/>
      <c r="AF9" s="51"/>
      <c r="AG9" s="51"/>
      <c r="AH9" s="51"/>
      <c r="AI9" s="51"/>
      <c r="AJ9" s="51"/>
      <c r="AK9" s="39" t="s">
        <v>888</v>
      </c>
      <c r="AL9" s="106">
        <v>2014</v>
      </c>
      <c r="AM9" s="106">
        <v>2014</v>
      </c>
      <c r="AN9" s="106">
        <v>2014</v>
      </c>
      <c r="AO9" s="115" t="s">
        <v>3</v>
      </c>
    </row>
    <row r="10" spans="1:41" ht="312">
      <c r="A10" s="31">
        <v>6</v>
      </c>
      <c r="B10" s="115" t="s">
        <v>78</v>
      </c>
      <c r="C10" s="112" t="s">
        <v>1408</v>
      </c>
      <c r="D10" s="39" t="s">
        <v>1448</v>
      </c>
      <c r="E10" s="39" t="s">
        <v>1410</v>
      </c>
      <c r="F10" s="267" t="s">
        <v>1449</v>
      </c>
      <c r="G10" s="37">
        <v>354449000</v>
      </c>
      <c r="H10" s="121" t="s">
        <v>1409</v>
      </c>
      <c r="I10" s="121" t="s">
        <v>1418</v>
      </c>
      <c r="J10" s="121" t="s">
        <v>1447</v>
      </c>
      <c r="K10" s="121" t="s">
        <v>1635</v>
      </c>
      <c r="L10" s="51"/>
      <c r="M10" s="51"/>
      <c r="N10" s="39"/>
      <c r="O10" s="51"/>
      <c r="P10" s="106" t="s">
        <v>364</v>
      </c>
      <c r="Q10" s="51"/>
      <c r="R10" s="51"/>
      <c r="S10" s="51"/>
      <c r="T10" s="51"/>
      <c r="U10" s="51"/>
      <c r="V10" s="116"/>
      <c r="W10" s="51"/>
      <c r="X10" s="51"/>
      <c r="Y10" s="51"/>
      <c r="Z10" s="51"/>
      <c r="AA10" s="51"/>
      <c r="AB10" s="51"/>
      <c r="AC10" s="51"/>
      <c r="AD10" s="51"/>
      <c r="AE10" s="51"/>
      <c r="AF10" s="51"/>
      <c r="AG10" s="51"/>
      <c r="AH10" s="51"/>
      <c r="AI10" s="51"/>
      <c r="AJ10" s="51"/>
      <c r="AK10" s="39"/>
      <c r="AL10" s="106">
        <v>2015</v>
      </c>
      <c r="AM10" s="106"/>
      <c r="AN10" s="106"/>
      <c r="AO10" s="6" t="s">
        <v>364</v>
      </c>
    </row>
    <row r="11" spans="1:41" ht="132">
      <c r="A11" s="31">
        <v>7</v>
      </c>
      <c r="B11" s="6" t="s">
        <v>521</v>
      </c>
      <c r="C11" s="6" t="s">
        <v>1352</v>
      </c>
      <c r="D11" s="6" t="s">
        <v>1749</v>
      </c>
      <c r="E11" s="6" t="s">
        <v>1750</v>
      </c>
      <c r="F11" s="385" t="s">
        <v>1751</v>
      </c>
      <c r="G11" s="37">
        <v>86121469</v>
      </c>
      <c r="H11" s="6" t="s">
        <v>1639</v>
      </c>
      <c r="I11" s="6" t="s">
        <v>1752</v>
      </c>
      <c r="J11" s="6"/>
      <c r="K11" s="6"/>
      <c r="L11" s="6"/>
      <c r="M11" s="6"/>
      <c r="N11" s="6"/>
      <c r="O11" s="6"/>
      <c r="P11" s="6" t="s">
        <v>502</v>
      </c>
      <c r="Q11" s="6"/>
      <c r="R11" s="6"/>
      <c r="S11" s="6"/>
      <c r="T11" s="6"/>
      <c r="U11" s="6"/>
      <c r="V11" s="37"/>
      <c r="W11" s="6"/>
      <c r="X11" s="6"/>
      <c r="Y11" s="6"/>
      <c r="Z11" s="6"/>
      <c r="AA11" s="6"/>
      <c r="AB11" s="6"/>
      <c r="AC11" s="6"/>
      <c r="AD11" s="6"/>
      <c r="AE11" s="6"/>
      <c r="AF11" s="6"/>
      <c r="AG11" s="6"/>
      <c r="AH11" s="6"/>
      <c r="AI11" s="6"/>
      <c r="AJ11" s="6"/>
      <c r="AK11" s="6"/>
      <c r="AL11" s="6">
        <v>2015</v>
      </c>
      <c r="AM11" s="6"/>
      <c r="AN11" s="6"/>
      <c r="AO11" s="6" t="s">
        <v>502</v>
      </c>
    </row>
    <row r="383" ht="12"/>
    <row r="384" ht="12"/>
    <row r="385" ht="12"/>
    <row r="386" ht="12"/>
    <row r="387" ht="12"/>
    <row r="388" ht="12"/>
    <row r="389" ht="12"/>
    <row r="390" ht="12"/>
    <row r="391" ht="12"/>
    <row r="392" ht="12"/>
  </sheetData>
  <sheetProtection password="E9CF" sheet="1" objects="1" scenarios="1" selectLockedCells="1" autoFilter="0" selectUnlockedCells="1"/>
  <autoFilter ref="A4:AP11"/>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AP4"/>
  <sheetViews>
    <sheetView zoomScale="82" zoomScaleNormal="82" zoomScalePageLayoutView="0" workbookViewId="0" topLeftCell="G1">
      <pane ySplit="3" topLeftCell="A4" activePane="bottomLeft" state="frozen"/>
      <selection pane="topLeft" activeCell="A1" sqref="A1"/>
      <selection pane="bottomLeft" activeCell="P3" sqref="P3"/>
    </sheetView>
  </sheetViews>
  <sheetFormatPr defaultColWidth="11.421875" defaultRowHeight="12.75"/>
  <cols>
    <col min="1" max="1" width="6.00390625" style="40" customWidth="1"/>
    <col min="2" max="2" width="12.140625" style="40" customWidth="1"/>
    <col min="3" max="3" width="13.57421875" style="40" customWidth="1"/>
    <col min="4" max="5" width="17.57421875" style="40" customWidth="1"/>
    <col min="6" max="6" width="28.140625" style="40" customWidth="1"/>
    <col min="7" max="7" width="17.28125" style="40" customWidth="1"/>
    <col min="8" max="8" width="13.00390625" style="40" customWidth="1"/>
    <col min="9" max="9" width="18.00390625" style="40" customWidth="1"/>
    <col min="10" max="10" width="15.7109375" style="40" customWidth="1"/>
    <col min="11" max="11" width="14.140625" style="40" customWidth="1"/>
    <col min="12" max="12" width="24.8515625" style="40" customWidth="1"/>
    <col min="13" max="14" width="21.57421875" style="40" customWidth="1"/>
    <col min="15" max="15" width="23.7109375" style="40" customWidth="1"/>
    <col min="16" max="16" width="25.7109375" style="40" customWidth="1"/>
    <col min="17" max="18" width="25.00390625" style="40" customWidth="1"/>
    <col min="19" max="20" width="19.7109375" style="40" customWidth="1"/>
    <col min="21" max="21" width="15.00390625" style="40" customWidth="1"/>
    <col min="22" max="22" width="11.7109375" style="40" customWidth="1"/>
    <col min="23" max="23" width="15.8515625" style="40" customWidth="1"/>
    <col min="24" max="24" width="17.00390625" style="40" customWidth="1"/>
    <col min="25" max="26" width="11.421875" style="40" customWidth="1"/>
    <col min="27" max="27" width="16.7109375" style="40" bestFit="1" customWidth="1"/>
    <col min="28" max="29" width="11.421875" style="40" customWidth="1"/>
    <col min="30" max="30" width="23.7109375" style="40" customWidth="1"/>
    <col min="31" max="31" width="21.00390625" style="40" customWidth="1"/>
    <col min="32" max="32" width="13.28125" style="40" customWidth="1"/>
    <col min="33" max="34" width="11.421875" style="40" customWidth="1"/>
    <col min="35" max="35" width="12.28125" style="40" customWidth="1"/>
    <col min="36" max="36" width="11.421875" style="40" customWidth="1"/>
    <col min="37" max="37" width="23.8515625" style="40" customWidth="1"/>
    <col min="38" max="38" width="13.57421875" style="40" customWidth="1"/>
    <col min="39" max="39" width="14.8515625" style="40" customWidth="1"/>
    <col min="40" max="40" width="13.8515625" style="40" customWidth="1"/>
    <col min="41" max="41" width="16.140625" style="40" customWidth="1"/>
    <col min="42" max="42" width="4.8515625" style="40" customWidth="1"/>
    <col min="43" max="16384" width="11.421875" style="40" customWidth="1"/>
  </cols>
  <sheetData>
    <row r="1" spans="2:18" ht="12.75" customHeight="1" thickBot="1">
      <c r="B1" s="57" t="s">
        <v>466</v>
      </c>
      <c r="C1" s="58"/>
      <c r="D1" s="58"/>
      <c r="E1" s="58"/>
      <c r="F1" s="58"/>
      <c r="G1" s="58"/>
      <c r="H1" s="58"/>
      <c r="I1" s="58"/>
      <c r="J1" s="58"/>
      <c r="K1" s="58"/>
      <c r="L1" s="58"/>
      <c r="M1" s="58"/>
      <c r="N1" s="58"/>
      <c r="O1" s="58"/>
      <c r="P1" s="58"/>
      <c r="Q1" s="58"/>
      <c r="R1" s="59"/>
    </row>
    <row r="2" spans="1:41" s="53" customFormat="1" ht="36.75" customHeight="1" thickBot="1">
      <c r="A2" s="448" t="s">
        <v>908</v>
      </c>
      <c r="B2" s="541" t="s">
        <v>277</v>
      </c>
      <c r="C2" s="542"/>
      <c r="D2" s="535" t="s">
        <v>276</v>
      </c>
      <c r="E2" s="536"/>
      <c r="F2" s="537"/>
      <c r="G2" s="548" t="s">
        <v>162</v>
      </c>
      <c r="H2" s="549"/>
      <c r="I2" s="549"/>
      <c r="J2" s="549"/>
      <c r="K2" s="549"/>
      <c r="L2" s="549"/>
      <c r="M2" s="549"/>
      <c r="N2" s="549"/>
      <c r="O2" s="549"/>
      <c r="P2" s="549"/>
      <c r="Q2" s="550"/>
      <c r="R2" s="545" t="s">
        <v>194</v>
      </c>
      <c r="S2" s="546"/>
      <c r="T2" s="546"/>
      <c r="U2" s="546"/>
      <c r="V2" s="546"/>
      <c r="W2" s="546"/>
      <c r="X2" s="547"/>
      <c r="Y2" s="541" t="s">
        <v>195</v>
      </c>
      <c r="Z2" s="543"/>
      <c r="AA2" s="543"/>
      <c r="AB2" s="543"/>
      <c r="AC2" s="543"/>
      <c r="AD2" s="543"/>
      <c r="AE2" s="542"/>
      <c r="AF2" s="535" t="s">
        <v>196</v>
      </c>
      <c r="AG2" s="536"/>
      <c r="AH2" s="536"/>
      <c r="AI2" s="536"/>
      <c r="AJ2" s="536"/>
      <c r="AK2" s="544"/>
      <c r="AL2" s="541" t="s">
        <v>129</v>
      </c>
      <c r="AM2" s="543"/>
      <c r="AN2" s="543"/>
      <c r="AO2" s="542"/>
    </row>
    <row r="3" spans="1:42" s="53" customFormat="1" ht="120.75" thickBot="1">
      <c r="A3" s="449"/>
      <c r="B3" s="157" t="s">
        <v>76</v>
      </c>
      <c r="C3" s="158" t="s">
        <v>463</v>
      </c>
      <c r="D3" s="159" t="s">
        <v>243</v>
      </c>
      <c r="E3" s="151" t="s">
        <v>1089</v>
      </c>
      <c r="F3" s="160" t="s">
        <v>911</v>
      </c>
      <c r="G3" s="161" t="s">
        <v>360</v>
      </c>
      <c r="H3" s="162" t="s">
        <v>482</v>
      </c>
      <c r="I3" s="163" t="s">
        <v>396</v>
      </c>
      <c r="J3" s="163" t="s">
        <v>402</v>
      </c>
      <c r="K3" s="163" t="s">
        <v>357</v>
      </c>
      <c r="L3" s="163" t="s">
        <v>524</v>
      </c>
      <c r="M3" s="163" t="s">
        <v>441</v>
      </c>
      <c r="N3" s="163" t="s">
        <v>94</v>
      </c>
      <c r="O3" s="165" t="s">
        <v>168</v>
      </c>
      <c r="P3" s="162" t="s">
        <v>1883</v>
      </c>
      <c r="Q3" s="165" t="s">
        <v>200</v>
      </c>
      <c r="R3" s="166" t="s">
        <v>529</v>
      </c>
      <c r="S3" s="166" t="s">
        <v>228</v>
      </c>
      <c r="T3" s="167" t="s">
        <v>438</v>
      </c>
      <c r="U3" s="167" t="s">
        <v>519</v>
      </c>
      <c r="V3" s="167" t="s">
        <v>446</v>
      </c>
      <c r="W3" s="167" t="s">
        <v>445</v>
      </c>
      <c r="X3" s="168" t="s">
        <v>163</v>
      </c>
      <c r="Y3" s="169" t="s">
        <v>227</v>
      </c>
      <c r="Z3" s="162" t="s">
        <v>56</v>
      </c>
      <c r="AA3" s="162" t="s">
        <v>525</v>
      </c>
      <c r="AB3" s="162" t="s">
        <v>513</v>
      </c>
      <c r="AC3" s="162" t="s">
        <v>514</v>
      </c>
      <c r="AD3" s="170" t="s">
        <v>82</v>
      </c>
      <c r="AE3" s="171" t="s">
        <v>83</v>
      </c>
      <c r="AF3" s="172" t="s">
        <v>115</v>
      </c>
      <c r="AG3" s="159" t="s">
        <v>84</v>
      </c>
      <c r="AH3" s="159" t="s">
        <v>559</v>
      </c>
      <c r="AI3" s="159" t="s">
        <v>560</v>
      </c>
      <c r="AJ3" s="159" t="s">
        <v>501</v>
      </c>
      <c r="AK3" s="173" t="s">
        <v>83</v>
      </c>
      <c r="AL3" s="169" t="s">
        <v>92</v>
      </c>
      <c r="AM3" s="162" t="s">
        <v>93</v>
      </c>
      <c r="AN3" s="162" t="s">
        <v>247</v>
      </c>
      <c r="AO3" s="197" t="s">
        <v>248</v>
      </c>
      <c r="AP3" s="80"/>
    </row>
    <row r="4" spans="1:41" ht="192">
      <c r="A4" s="129">
        <v>1</v>
      </c>
      <c r="B4" s="130" t="s">
        <v>521</v>
      </c>
      <c r="C4" s="130" t="s">
        <v>130</v>
      </c>
      <c r="D4" s="130" t="s">
        <v>810</v>
      </c>
      <c r="E4" s="130" t="s">
        <v>1370</v>
      </c>
      <c r="F4" s="130" t="s">
        <v>470</v>
      </c>
      <c r="G4" s="131">
        <v>23077000</v>
      </c>
      <c r="H4" s="130" t="s">
        <v>388</v>
      </c>
      <c r="I4" s="130" t="s">
        <v>805</v>
      </c>
      <c r="J4" s="130"/>
      <c r="K4" s="130" t="s">
        <v>601</v>
      </c>
      <c r="L4" s="130" t="s">
        <v>619</v>
      </c>
      <c r="M4" s="130" t="s">
        <v>618</v>
      </c>
      <c r="N4" s="130"/>
      <c r="O4" s="130" t="s">
        <v>669</v>
      </c>
      <c r="P4" s="130" t="s">
        <v>180</v>
      </c>
      <c r="Q4" s="130" t="s">
        <v>809</v>
      </c>
      <c r="R4" s="131">
        <v>23077000</v>
      </c>
      <c r="S4" s="135">
        <v>23000000</v>
      </c>
      <c r="T4" s="133">
        <f>R4-S4</f>
        <v>77000</v>
      </c>
      <c r="U4" s="130"/>
      <c r="V4" s="133"/>
      <c r="W4" s="133">
        <f>S4</f>
        <v>23000000</v>
      </c>
      <c r="X4" s="130"/>
      <c r="Y4" s="130" t="s">
        <v>742</v>
      </c>
      <c r="Z4" s="130" t="s">
        <v>741</v>
      </c>
      <c r="AA4" s="130" t="s">
        <v>806</v>
      </c>
      <c r="AB4" s="130" t="s">
        <v>808</v>
      </c>
      <c r="AC4" s="130" t="s">
        <v>807</v>
      </c>
      <c r="AD4" s="130" t="s">
        <v>1348</v>
      </c>
      <c r="AE4" s="130" t="s">
        <v>868</v>
      </c>
      <c r="AF4" s="130" t="s">
        <v>957</v>
      </c>
      <c r="AG4" s="130" t="s">
        <v>978</v>
      </c>
      <c r="AH4" s="130" t="s">
        <v>978</v>
      </c>
      <c r="AI4" s="130">
        <v>81</v>
      </c>
      <c r="AJ4" s="130" t="s">
        <v>988</v>
      </c>
      <c r="AK4" s="130" t="s">
        <v>1386</v>
      </c>
      <c r="AL4" s="130">
        <v>2013</v>
      </c>
      <c r="AM4" s="130">
        <v>2013</v>
      </c>
      <c r="AN4" s="130">
        <v>2014</v>
      </c>
      <c r="AO4" s="130" t="s">
        <v>139</v>
      </c>
    </row>
  </sheetData>
  <sheetProtection password="E9CF" sheet="1" objects="1" scenarios="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Yanet Covarrubias Contardo</cp:lastModifiedBy>
  <cp:lastPrinted>2014-04-23T20:25:01Z</cp:lastPrinted>
  <dcterms:created xsi:type="dcterms:W3CDTF">2009-08-20T17:21:15Z</dcterms:created>
  <dcterms:modified xsi:type="dcterms:W3CDTF">2015-07-08T13:45:34Z</dcterms:modified>
  <cp:category/>
  <cp:version/>
  <cp:contentType/>
  <cp:contentStatus/>
</cp:coreProperties>
</file>