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activeTab="7"/>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Recreación'!$A$2:$AD$29</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vialidad'!$A$3:$AF$35</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9" authorId="0">
      <text>
        <r>
          <rPr>
            <b/>
            <sz val="9"/>
            <rFont val="Tahoma"/>
            <family val="2"/>
          </rPr>
          <t>Juliana Pizarro:</t>
        </r>
        <r>
          <rPr>
            <sz val="9"/>
            <rFont val="Tahoma"/>
            <family val="2"/>
          </rPr>
          <t xml:space="preserve">Aporte Municipal M$ 1.034../// Aporte Municipal Adicional M$ 1.371.-/// Aporte Comité M$439.-
</t>
        </r>
      </text>
    </comment>
    <comment ref="R20" authorId="0">
      <text>
        <r>
          <rPr>
            <b/>
            <sz val="9"/>
            <rFont val="Tahoma"/>
            <family val="2"/>
          </rPr>
          <t>Juliana Pizarro:</t>
        </r>
        <r>
          <rPr>
            <sz val="9"/>
            <rFont val="Tahoma"/>
            <family val="2"/>
          </rPr>
          <t xml:space="preserve">
Aporte Municipal M$7.292.-/// Aporte Municipal Adicional M$4.522/// Aporte Comité M$150.-</t>
        </r>
      </text>
    </comment>
    <comment ref="R21" authorId="0">
      <text>
        <r>
          <rPr>
            <b/>
            <sz val="9"/>
            <rFont val="Tahoma"/>
            <family val="2"/>
          </rPr>
          <t>Juliana Pizarro:</t>
        </r>
        <r>
          <rPr>
            <sz val="9"/>
            <rFont val="Tahoma"/>
            <family val="2"/>
          </rPr>
          <t xml:space="preserve">
Aporte Municipal M$ 955.-</t>
        </r>
      </text>
    </comment>
    <comment ref="R22" authorId="0">
      <text>
        <r>
          <rPr>
            <b/>
            <sz val="9"/>
            <rFont val="Tahoma"/>
            <family val="2"/>
          </rPr>
          <t>Juliana Pizarro:</t>
        </r>
        <r>
          <rPr>
            <sz val="9"/>
            <rFont val="Tahoma"/>
            <family val="2"/>
          </rPr>
          <t xml:space="preserve">
Aporte Municipal M$2.816.- ///Aporte comité M$2.816.-</t>
        </r>
      </text>
    </comment>
    <comment ref="R26"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<sst xmlns="http://schemas.openxmlformats.org/spreadsheetml/2006/main" count="1536" uniqueCount="832">
  <si>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</si>
  <si>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</si>
  <si>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</si>
  <si>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</si>
  <si>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</si>
  <si>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</si>
  <si>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</si>
  <si>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</si>
  <si>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</si>
  <si>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</si>
  <si>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</si>
  <si>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</si>
  <si>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</si>
  <si>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</si>
  <si>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</si>
  <si>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</si>
  <si>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</si>
  <si>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</si>
  <si>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01/06/2011 visado URS Maule -          01/07/2011 Visado URS Maule14/07/2011.                                                                 Con fecha 14/07/2011 cuenta nuevamente con visación GORE</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</si>
  <si>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</si>
  <si>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</si>
  <si>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</si>
  <si>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</si>
  <si>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</si>
  <si>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</si>
  <si>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</si>
  <si>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</si>
  <si>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</si>
  <si>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</si>
  <si>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</si>
  <si>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</si>
  <si>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</si>
  <si>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</si>
  <si>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</si>
  <si>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</si>
  <si>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</si>
  <si>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</si>
  <si>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</si>
  <si>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</si>
  <si>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</si>
  <si>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</si>
  <si>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</si>
  <si>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</si>
  <si>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</si>
  <si>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</si>
  <si>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</si>
  <si>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</si>
  <si>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</si>
  <si>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</si>
  <si>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</si>
  <si>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</si>
  <si>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</si>
  <si>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</si>
  <si>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</si>
  <si>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</si>
  <si>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</si>
  <si>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</si>
  <si>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</si>
  <si>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</si>
  <si>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</si>
  <si>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</si>
  <si>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</si>
  <si>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</si>
  <si>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</si>
  <si>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</si>
  <si>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</si>
  <si>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</si>
  <si>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</si>
  <si>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</si>
  <si>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</si>
  <si>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</si>
  <si>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</si>
  <si>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</si>
  <si>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</si>
  <si>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</si>
  <si>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</si>
  <si>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</si>
  <si>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</si>
  <si>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</si>
  <si>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</si>
  <si>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</si>
  <si>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</si>
  <si>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</si>
  <si>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</si>
  <si>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</si>
  <si>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</si>
  <si>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</si>
  <si>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</si>
  <si>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</si>
  <si>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</si>
  <si>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</si>
  <si>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</si>
  <si>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</si>
  <si>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</si>
  <si>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</si>
  <si>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</si>
  <si>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</si>
  <si>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</si>
  <si>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</si>
  <si>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</si>
  <si>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</si>
  <si>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</si>
  <si>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</si>
  <si>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</si>
  <si>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</si>
  <si>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</si>
  <si>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</si>
  <si>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</si>
  <si>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</si>
  <si>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</si>
  <si>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</si>
  <si>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</si>
  <si>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</si>
  <si>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</si>
  <si>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</si>
  <si>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</si>
  <si>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</si>
  <si>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</si>
  <si>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</si>
  <si>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</si>
  <si>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</si>
  <si>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</si>
  <si>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</si>
  <si>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</si>
  <si>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</si>
  <si>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</si>
  <si>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</si>
  <si>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</si>
  <si>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</si>
  <si>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</si>
  <si>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</si>
  <si>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</si>
  <si>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</si>
  <si>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</si>
  <si>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</si>
  <si>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</si>
  <si>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</si>
  <si>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</si>
  <si>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</si>
  <si>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</si>
  <si>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</si>
  <si>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</si>
  <si>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</si>
  <si>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</si>
  <si>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</si>
  <si>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</si>
  <si>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</si>
  <si>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</si>
  <si>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</si>
  <si>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</si>
  <si>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</si>
  <si>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</si>
  <si>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</si>
  <si>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</si>
  <si>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</si>
  <si>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</si>
  <si>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</si>
  <si>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</si>
  <si>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</si>
  <si>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</si>
  <si>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</si>
  <si>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</si>
  <si>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</si>
  <si>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</si>
  <si>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</si>
  <si>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</si>
  <si>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</si>
  <si>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</si>
  <si>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</si>
  <si>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</si>
  <si>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</si>
  <si>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</si>
  <si>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</si>
  <si>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</si>
  <si>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</si>
  <si>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</si>
  <si>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</si>
  <si>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</si>
  <si>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</si>
  <si>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</si>
  <si>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</si>
  <si>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</si>
  <si>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</si>
  <si>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</si>
  <si>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</si>
  <si>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</si>
  <si>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</si>
  <si>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</si>
  <si>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</si>
  <si>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</si>
  <si>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</si>
  <si>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</si>
  <si>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</si>
  <si>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</si>
  <si>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</si>
  <si>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</si>
  <si>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</si>
  <si>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</si>
  <si>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</si>
  <si>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</si>
  <si>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</si>
  <si>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</si>
  <si>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</si>
  <si>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</si>
  <si>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</si>
  <si>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</si>
  <si>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</si>
  <si>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</si>
  <si>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</si>
  <si>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</si>
  <si>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</si>
  <si>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</si>
  <si>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</si>
  <si>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</si>
  <si>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</si>
  <si>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</si>
  <si>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</si>
  <si>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</si>
  <si>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</si>
  <si>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</si>
  <si>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</si>
  <si>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</si>
  <si>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</si>
  <si>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</si>
  <si>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</si>
  <si>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</si>
  <si>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</si>
  <si>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</si>
  <si>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</si>
  <si>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</si>
  <si>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</si>
  <si>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</si>
  <si>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</si>
  <si>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</si>
  <si>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</si>
  <si>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</si>
  <si>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</si>
  <si>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</si>
  <si>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</si>
  <si>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</si>
  <si>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</si>
  <si>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</si>
  <si>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</si>
  <si>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</si>
  <si>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</si>
  <si>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</si>
  <si>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</si>
  <si>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</si>
  <si>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</si>
  <si>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</si>
  <si>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</si>
  <si>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</si>
  <si>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</si>
  <si>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</si>
  <si>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</si>
  <si>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</si>
  <si>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</si>
  <si>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</si>
  <si>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</si>
  <si>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</si>
  <si>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</si>
  <si>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</si>
  <si>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</si>
  <si>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</si>
  <si>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</si>
  <si>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</si>
  <si>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</si>
  <si>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</si>
  <si>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</si>
  <si>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</si>
  <si>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</si>
  <si>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</si>
  <si>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</si>
  <si>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</si>
  <si>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</si>
  <si>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</si>
  <si>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</si>
  <si>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</si>
  <si>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</si>
  <si>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</si>
  <si>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</si>
  <si>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</si>
  <si>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</si>
  <si>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</si>
  <si>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</si>
  <si>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</si>
  <si>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</si>
  <si>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</si>
  <si>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</si>
  <si>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</si>
  <si>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</si>
  <si>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</si>
  <si>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</si>
  <si>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</si>
  <si>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</si>
  <si>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</si>
  <si>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</si>
  <si>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</si>
  <si>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</si>
  <si>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</si>
  <si>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</si>
  <si>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</si>
  <si>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</si>
  <si>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</si>
  <si>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</si>
  <si>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</si>
  <si>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</si>
  <si>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</si>
  <si>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</si>
  <si>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</si>
  <si>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</si>
  <si>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</si>
  <si>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</si>
  <si>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</si>
  <si>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</si>
  <si>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</si>
  <si>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</si>
  <si>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</si>
  <si>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</si>
  <si>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</si>
  <si>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</si>
  <si>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</si>
  <si>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</si>
  <si>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</si>
  <si>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</si>
  <si>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</si>
  <si>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</si>
  <si>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</si>
  <si>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</si>
  <si>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</si>
  <si>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</si>
  <si>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</si>
  <si>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</si>
  <si>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</si>
  <si>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</si>
  <si>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</si>
  <si>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</si>
  <si>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</si>
  <si>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</si>
  <si>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</si>
  <si>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</si>
  <si>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</si>
  <si>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</si>
  <si>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</si>
  <si>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</si>
  <si>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</si>
  <si>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</si>
  <si>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</si>
  <si>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</si>
  <si>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</si>
  <si>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</si>
  <si>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</si>
  <si>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</si>
  <si>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</si>
  <si>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</si>
  <si>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</si>
  <si>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</si>
  <si>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</si>
  <si>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</si>
  <si>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</si>
  <si>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</si>
  <si>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</si>
  <si>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</si>
  <si>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</si>
  <si>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</si>
  <si>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</si>
  <si>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</si>
  <si>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</si>
  <si>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</si>
  <si>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</si>
  <si>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</si>
  <si>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</si>
  <si>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</si>
  <si>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</si>
  <si>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</si>
  <si>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</si>
  <si>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</si>
  <si>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</si>
  <si>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</si>
  <si>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</si>
  <si>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</si>
  <si>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</si>
  <si>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</si>
  <si>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</si>
  <si>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</si>
  <si>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</si>
  <si>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</si>
  <si>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</si>
  <si>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</si>
  <si>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</si>
  <si>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</si>
  <si>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</si>
  <si>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</si>
  <si>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</si>
  <si>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</si>
  <si>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</si>
  <si>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</si>
  <si>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</si>
  <si>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</si>
  <si>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</si>
  <si>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</si>
  <si>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</si>
  <si>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</si>
  <si>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</si>
  <si>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</si>
  <si>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</si>
  <si>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</si>
  <si>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</si>
  <si>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</si>
  <si>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</si>
  <si>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</si>
  <si>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</si>
  <si>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</si>
  <si>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</si>
  <si>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</si>
  <si>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</si>
  <si>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</si>
  <si>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</si>
  <si>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</si>
  <si>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</si>
  <si>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</si>
  <si>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</si>
  <si>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</si>
  <si>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</si>
  <si>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</si>
  <si>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</si>
  <si>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</si>
  <si>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</si>
  <si>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</si>
  <si>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</si>
  <si>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</si>
  <si>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</si>
  <si>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</si>
  <si>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</si>
  <si>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</si>
  <si>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</si>
  <si>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</si>
  <si>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</si>
  <si>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</si>
  <si>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</si>
  <si>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</si>
  <si>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</si>
  <si>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</si>
  <si>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</si>
  <si>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</si>
  <si>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</si>
  <si>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</si>
  <si>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</si>
  <si>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</si>
  <si>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</si>
  <si>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</si>
  <si>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</si>
  <si>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</si>
  <si>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</si>
  <si>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</si>
  <si>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</si>
  <si>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</si>
  <si>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</si>
  <si>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</si>
  <si>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</si>
  <si>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</si>
  <si>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</si>
  <si>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</si>
  <si>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</si>
  <si>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</si>
  <si>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</si>
  <si>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</si>
  <si>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</si>
  <si>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</si>
  <si>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</si>
  <si>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</si>
  <si>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</si>
  <si>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</si>
  <si>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</si>
  <si>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</si>
  <si>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</si>
  <si>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</si>
  <si>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</si>
  <si>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</si>
  <si>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</si>
  <si>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</si>
  <si>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</si>
  <si>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</si>
  <si>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</si>
  <si>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</si>
  <si>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</si>
  <si>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</si>
  <si>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</si>
  <si>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</si>
  <si>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</si>
  <si>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</si>
  <si>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</si>
  <si>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</si>
  <si>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</si>
  <si>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</si>
  <si>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</si>
  <si>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</si>
  <si>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</si>
  <si>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</si>
  <si>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</si>
  <si>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</si>
  <si>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</si>
  <si>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</si>
  <si>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</si>
  <si>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</si>
  <si>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</si>
  <si>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</si>
  <si>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</si>
  <si>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</si>
  <si>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</si>
  <si>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</si>
  <si>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</si>
  <si>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</si>
  <si>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</si>
  <si>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</si>
  <si>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</si>
  <si>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</si>
  <si>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</si>
  <si>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</si>
  <si>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</si>
  <si>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</si>
  <si>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</si>
  <si>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</si>
  <si>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</si>
  <si>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</si>
  <si>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</si>
  <si>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</si>
  <si>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</si>
  <si>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</si>
  <si>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</si>
  <si>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</si>
  <si>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</si>
  <si>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</si>
  <si>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</si>
  <si>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</si>
  <si>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</si>
  <si>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</si>
  <si>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</si>
  <si>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</si>
  <si>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</si>
  <si>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</si>
  <si>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</si>
  <si>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</si>
  <si>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</si>
  <si>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</si>
  <si>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</si>
  <si>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</si>
  <si>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</si>
  <si>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</si>
  <si>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</si>
  <si>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</si>
  <si>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</si>
  <si>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</si>
  <si>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</si>
  <si>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</si>
  <si>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</si>
  <si>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</si>
  <si>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</si>
  <si>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</si>
  <si>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</si>
  <si>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</si>
  <si>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</si>
  <si>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</si>
  <si>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</si>
  <si>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</si>
  <si>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</si>
  <si>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</si>
  <si>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</si>
  <si>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</si>
  <si>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</si>
  <si>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</si>
  <si>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</si>
  <si>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</si>
  <si>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</si>
  <si>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</si>
  <si>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</si>
  <si>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</si>
  <si>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</si>
  <si>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</si>
  <si>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</si>
  <si>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</si>
  <si>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</si>
  <si>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</si>
  <si>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</si>
  <si>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</si>
  <si>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</si>
  <si>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</si>
  <si>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</si>
  <si>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</si>
  <si>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</si>
  <si>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</si>
  <si>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</si>
  <si>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</si>
  <si>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</si>
  <si>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</si>
  <si>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</si>
  <si>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</si>
  <si>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</si>
  <si>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</si>
  <si>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</si>
  <si>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</si>
  <si>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</si>
  <si>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</si>
  <si>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</si>
  <si>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</si>
  <si>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</si>
  <si>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</si>
  <si>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</si>
  <si>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</si>
  <si>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</si>
  <si>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</si>
  <si>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</si>
  <si>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</si>
  <si>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</si>
  <si>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</si>
  <si>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</si>
  <si>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</si>
  <si>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</si>
  <si>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</si>
  <si>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</si>
  <si>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</si>
  <si>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</si>
  <si>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</si>
  <si>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</si>
  <si>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</si>
  <si>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</si>
  <si>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</si>
  <si>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</si>
  <si>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</si>
  <si>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</si>
  <si>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</si>
  <si>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</si>
  <si>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</si>
  <si>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</si>
  <si>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</si>
  <si>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</si>
  <si>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</si>
  <si>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</si>
  <si>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</si>
  <si>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</si>
  <si>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</si>
  <si>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</si>
  <si>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</si>
  <si>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</si>
  <si>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</si>
  <si>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</si>
  <si>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</si>
  <si>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</si>
  <si>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</si>
  <si>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</si>
  <si>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</si>
  <si>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</si>
  <si>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</si>
  <si>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14/04/2016, Memo N° 01</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</si>
  <si>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</si>
  <si>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</si>
  <si>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</si>
  <si>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</si>
  <si>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</si>
  <si>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</si>
  <si>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</si>
  <si>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</si>
  <si>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</si>
  <si>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</si>
  <si>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</si>
  <si>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</si>
  <si>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Proyecto de Pavimentacion Participativa 5 Norte 13 y 15 Oriente Población Maitenhuapi</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</si>
  <si>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</si>
  <si>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</si>
  <si>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</si>
  <si>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</si>
  <si>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</si>
  <si>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</si>
  <si>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</si>
  <si>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</si>
  <si>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</si>
  <si>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</si>
  <si>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</si>
  <si>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</si>
  <si>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</si>
  <si>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</si>
  <si>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</si>
  <si>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</si>
  <si>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</si>
  <si>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</si>
  <si>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</si>
  <si>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</si>
  <si>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</si>
  <si>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</si>
  <si>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</si>
  <si>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EN LICITACION</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</si>
  <si>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</si>
  <si>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</si>
  <si>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</si>
  <si>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</si>
  <si>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</si>
  <si>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</si>
  <si>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</si>
  <si>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</si>
  <si>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</si>
  <si>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</si>
  <si>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</si>
  <si>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</si>
  <si>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</si>
  <si>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</si>
  <si>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</si>
  <si>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</si>
  <si>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</si>
  <si>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</si>
  <si>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</si>
  <si>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</si>
  <si>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</si>
  <si>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</si>
  <si>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</si>
  <si>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</si>
  <si>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</si>
  <si>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</si>
  <si>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</si>
  <si>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</si>
  <si>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</si>
  <si>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</si>
  <si>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</si>
  <si>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</si>
  <si>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</si>
  <si>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</si>
  <si>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</si>
  <si>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</si>
  <si>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</si>
  <si>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</si>
  <si>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</si>
  <si>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</si>
  <si>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</si>
  <si>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</si>
  <si>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</si>
  <si>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</si>
  <si>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</si>
  <si>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</si>
  <si>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</si>
  <si>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</si>
  <si>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</si>
  <si>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</si>
  <si>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</si>
  <si>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</si>
  <si>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</si>
  <si>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</si>
  <si>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</si>
  <si>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</si>
  <si>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</si>
  <si>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</si>
  <si>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</si>
  <si>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</si>
  <si>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</si>
  <si>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</si>
  <si>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</si>
  <si>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</si>
  <si>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</si>
  <si>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</si>
  <si>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</si>
  <si>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</si>
  <si>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Se solicitan cotizaciones para contratación de Mecánicas de suelos.</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</si>
  <si>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</si>
  <si>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</si>
  <si>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</si>
  <si>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</si>
  <si>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</si>
  <si>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</si>
  <si>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</si>
  <si>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</si>
  <si>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</si>
  <si>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</si>
  <si>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</si>
  <si>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</si>
  <si>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</si>
  <si>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</si>
  <si>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</si>
  <si>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</si>
  <si>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27/03/2017 Codigo 1-C-2013-1143.  Se reingresa con código  1-C-2017-1036</t>
  </si>
  <si>
    <t>Postulado vía On Line con fecha 12,06,2013/ Codigo 1-C-2013-1165.  Se reingresa con código 1-C-2017-1043</t>
  </si>
  <si>
    <t>Elegible con fecha 28/07/2017</t>
  </si>
  <si>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</si>
  <si>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</si>
  <si>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</si>
  <si>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</si>
  <si>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</si>
  <si>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t>Mediante Ord. 134 del 20/03/2017 de SECPAN a Sr. Alcalde se remite convenio de transferencia para aprobación mediante Decreto Alcaldicio.  Mediante Memo N° 12 del 20/07/2017 se remite a Encargado (S) UPEME, los antecedentes de licitación para evaluación técnica del proyecto.</t>
  </si>
  <si>
    <t>Orden de Compra N° 1596-212-CM17 emitida por el Gobierno Regional del Maule con fecha 16/05/2017 a Hyundai Vehiculos Comerciales Chile S.A.  Con fecha 12/07/2017 se recepción camión en  la Municipalidad.</t>
  </si>
  <si>
    <t>/Con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Mediante Ord. 1450 del 09/06/2017 de Gore a Sr. Alcalde informa que el proyecto quedó inadmisible.</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</si>
  <si>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Mediante Ord. 1452 del 09/06/2017 de Gore a Sr. Alcalde indica que el proyecto quedó inadmisible.</t>
  </si>
  <si>
    <t>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Mediante Ord. 958 del 12/07/2017 de Directora de Obras (S) a Sr. Alcalde solicita decreto aprobación aumento de plazo de 77 días con nueva fecha de término 16/07/2017.</t>
  </si>
  <si>
    <t>Ord. N° 1696 del 13,07,2015 GORE remite acta de Evaluación RS.   Mediante Ord. 1572 del 15/06/2017 de Jefe de División de Planificación y Desarrollo Regional a Sr. Alcalde, hace devolución de proyecto postulado al FRIL indicando que no fueron contempladas.</t>
  </si>
  <si>
    <t>Ord. N° 1696 del 13,07,2015 GORE remite acta de Evaluación RS.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</si>
  <si>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t>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ID 2295-60-LP17, fecha de inicio 12/06/2017, fecha de cierre 03/07/2017</t>
  </si>
  <si>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Cuenta con Acta de Recepción Definitiva del 16/05/2017.  Mediante Ord. 828 del 19/06/2017 de Directora de Obras Municipales a Sr. Alcalde solicita aprobar mediante decreto alcaldicio Acta de Recepción Definitiva.  Mediante Ord. 3041 del 04/07/2017 aprueba Acta de Recepción Definitiva. </t>
  </si>
  <si>
    <t>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Cuenta con Acta de Recepción Definitiva del 15/05/2017. Mediante Ord. 827 del 19/06/2017 de Directora de Obras Municipales a Sr. Alcalde solicita aprobación mediante decreto alcaldicio de Acta de Recepción Definitiva. D.A. 3043 del 04/07/2017 aprueba Acta de Recepción Definitiva.</t>
  </si>
  <si>
    <t>Se reciben observaciones con fecha 17/04/2017.  Se dio respuesta a observeciones 28/04/2017.  Se reciben nuevas observaciones 31/05/2017, dando respuesta el 30/06/2017.  Se recibe nueva observación con fecha 20/07/2017, dando respuesta el 26/07/2017.</t>
  </si>
  <si>
    <t>ESTADO AL 31,08,2017</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</si>
  <si>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</si>
  <si>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</si>
  <si>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</si>
  <si>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</si>
  <si>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Res. Ex. 9793/2017 de fecha 02/082017</t>
  </si>
  <si>
    <t>Aprobado Mediante Res. Ex. N° 9793/2017  del 02/08/2017</t>
  </si>
  <si>
    <r>
      <t xml:space="preserve">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Mediante Ord. 1572 del 15/06/2017 de Jefe de División de Planificación y Desarrollo Regional a Sr. Alcalde, hace devolución de proyecto postulado al FRIL indicando que no fueron contempladas dentro de las cuatro primeras, para actualización y posterior postulación proceso 2017.  </t>
    </r>
    <r>
      <rPr>
        <sz val="9"/>
        <color indexed="10"/>
        <rFont val="Arial"/>
        <family val="2"/>
      </rPr>
      <t>Mediante Ord. 389 del 08/08/2017 de SECPLAN a Asesoria Juridica, se remite plano de fusión rectificado, para inscripción en el CBR.</t>
    </r>
  </si>
  <si>
    <t>09/09/2017 mediante Memo N° 13</t>
  </si>
  <si>
    <t>ELIMINADO</t>
  </si>
  <si>
    <t>19 Sur entre 1  1/2 Poniente y 20 Sur</t>
  </si>
  <si>
    <t>Constucción 1/2 Calzada calle 19 Sur entre 1 1/2 Poniente y 20 Sur, Talca</t>
  </si>
  <si>
    <r>
      <t xml:space="preserve">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t>
    </r>
    <r>
      <rPr>
        <sz val="8"/>
        <color indexed="10"/>
        <rFont val="Arial"/>
        <family val="2"/>
      </rPr>
      <t>Medinate Ord. 1781 de fecha 10/08/2017 de Sr. Alcalde a Seremi MINVU se informa que el municipio desiste de seguir postulando el proyecto a esta fuente de financiamiento, ya que será postulado a FRIL 2017.</t>
    </r>
  </si>
  <si>
    <t xml:space="preserve">El proyecto contempla la pavimentación en hormigon de media calzada, actualmente de tierra, incluyendo señaletica vial, como señales de ceda el paso, demarcación del pavimento y letreros de no estacionar.  La obra comprende una intervención de 1706 m2. </t>
  </si>
  <si>
    <t>FRIL 2017</t>
  </si>
  <si>
    <t>EN VIAS DE POSTULACIÓN</t>
  </si>
  <si>
    <r>
      <t xml:space="preserve">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  </t>
    </r>
    <r>
      <rPr>
        <sz val="9"/>
        <color indexed="10"/>
        <rFont val="Arial"/>
        <family val="2"/>
      </rPr>
      <t>Mediante Ord. 1842 del 18/08/2017 de Sr. Alcalde a Encargado Programa Mejoramiento Urbano y Equipamiento Comunal, se solicita eliminar estado Elegible del proyecto, ya que será postulado a FRIL 2017.</t>
    </r>
  </si>
  <si>
    <t>Se repostula a proceso FRIL 2017, y de acuerdo a instructivo, no puede estar postulado a otra fuente de financiamiento, por lo que se elimina del portal Subdereenlinea.</t>
  </si>
  <si>
    <t>Postulado mediante Ord. 1843 del 18/08/2017, código BIP 30.472.051-0</t>
  </si>
  <si>
    <t>S.3.5.1</t>
  </si>
  <si>
    <r>
      <t xml:space="preserve">Se deriva Nota de Pedido N° 19 del 17/07/2017, solicitando contratación de mecánicas de suelo.  </t>
    </r>
    <r>
      <rPr>
        <sz val="8"/>
        <color indexed="10"/>
        <rFont val="Arial"/>
        <family val="2"/>
      </rPr>
      <t>D.A 3435 del 28/07/2017 aprueba ficha base correspondiente a licitación para la contratación de mecánica de suelo solicitado.</t>
    </r>
  </si>
  <si>
    <t>PPP 2018</t>
  </si>
  <si>
    <r>
      <t xml:space="preserve">Adjudicada mediante D.A. 0045 del 10/01/2017 a Luis Andrés Leal Oyarzun. Contrato firmado con fecha 25/01/2017.  D.A. 0534 del 02/02/2017 aprueba contrato. Acta de entrega de terreno de fecha 06/02/2017, con fecha  de término 06/04/2017.  </t>
    </r>
    <r>
      <rPr>
        <sz val="9"/>
        <color indexed="10"/>
        <rFont val="Arial"/>
        <family val="2"/>
      </rPr>
      <t xml:space="preserve">Cuenta con con Acta de Recepción Provisioria de fecha 21/07/2017, se aplica multa por 12 días de atraso.  Mediante Ord. 1028 del 21/07/2017 de Directora de Obras Municipales a Sr. Alcalde, solicita aprobar mediante decreto alcaldicio Acta de Recepción Provisoria. </t>
    </r>
    <r>
      <rPr>
        <sz val="9"/>
        <color indexed="10"/>
        <rFont val="Arial"/>
        <family val="2"/>
      </rPr>
      <t>D.A. 3670 del 11/08/2017 aprueba Acta de Recepción Provisoria de fecha 21/07/2017. Se descuentan $1.733.936 correspondiente a multas por 12 días de atraso en la entrega de la obra.</t>
    </r>
  </si>
  <si>
    <t>Con fecha 21/08/2017 se remiten a MINVU certificados para dar respuesta a observaciones realizadas al proyecto en julio 2017.</t>
  </si>
  <si>
    <r>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Mediante Ord. 359 del 24/07/2017 a Sr. Alcalde de Secplan, se solicita aprobación mediante decreto alcaldicio de cancelación de derechos municipales, correspondiente a la modificación de Permiso de Edificación por obras extraordinarias.  </t>
    </r>
    <r>
      <rPr>
        <sz val="9"/>
        <color indexed="10"/>
        <rFont val="Arial"/>
        <family val="2"/>
      </rPr>
      <t xml:space="preserve">Con fecha 14/08/2017 se cancelan derechos municipales por concepto de modificación Permiso de Edificación.  </t>
    </r>
    <r>
      <rPr>
        <sz val="9"/>
        <color indexed="10"/>
        <rFont val="Arial"/>
        <family val="2"/>
      </rPr>
      <t xml:space="preserve">Resolución de Modificación de Proyecto de </t>
    </r>
  </si>
  <si>
    <r>
      <t xml:space="preserve">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 </t>
    </r>
    <r>
      <rPr>
        <sz val="9"/>
        <color indexed="10"/>
        <rFont val="Arial"/>
        <family val="2"/>
      </rPr>
      <t>D.A. 3428 del 28/07/2017 autoriza cancelació de derechos municipales por $59.969.-   Resolución de Modificación de Proyecto de Edificación N° 76 de fecha 16/08/2017.</t>
    </r>
  </si>
  <si>
    <t>Licitación a cargo de SERVIU</t>
  </si>
  <si>
    <t>Resolución Exenta N° 2626 del 26/07/2017 aprueba bases administrativas especiales, bases técnicas y anexos para licitación pública N° 81/2017, ID 653-81-LP17.</t>
  </si>
  <si>
    <t>Convenio Ad Referendum del 31/05/2017, entre Serviu Región del Maule e I. Municipalidad de Talca..</t>
  </si>
  <si>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ID 2295-56-LP17 fecha de inicio 08/06/2017 fecha de cierre 28/06/2017.  </t>
    </r>
    <r>
      <rPr>
        <sz val="9"/>
        <color indexed="10"/>
        <rFont val="Arial"/>
        <family val="2"/>
      </rPr>
      <t>D.A. 3931 del 30/08/2017 declara Revocada la propuesta pública, por el tema de la Union Temporal de Proveedores (UTP).</t>
    </r>
  </si>
  <si>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ID 2295-57-LP17, fecha inicio 08/06/2017 fecha de cierre 29/06/2017. </t>
    </r>
    <r>
      <rPr>
        <sz val="9"/>
        <color indexed="10"/>
        <rFont val="Arial"/>
        <family val="2"/>
      </rPr>
      <t xml:space="preserve"> D.A. 3932 del 30/08/2017 declara Revocada la propuesta pública porel tema de la Union Temporal de Proveedores (UTP).</t>
    </r>
  </si>
  <si>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ID 2295-58-LP17, fecha de inicio 12/06/2017, fecha de cierre 03/07/2017.  </t>
    </r>
    <r>
      <rPr>
        <sz val="9"/>
        <color indexed="10"/>
        <rFont val="Arial"/>
        <family val="2"/>
      </rPr>
      <t>D.A. 3933 del 30/08/2017 declarada Revocada la propuesta púbica por el tema de la Unión Temporal de Proveedores (UTP).</t>
    </r>
  </si>
  <si>
    <t>Mediante Ord. 402 del 10/08/2017 de SECPLAN a Sr. Alcalde, se solicita someter a aprobación de concejo municipal la aprobación de los costos de operación y mantención del proyecto.  Mediante Ord. 1907 del 25/08/2017 de Sr. Alcalde a SEREMITT se solicita si tienen comentario u observación del proyecto, el cual será postulado a FRIL 2017.</t>
  </si>
  <si>
    <t xml:space="preserve"> Mediante Ord. 432 del 29/08/2017 de SECPLAN a Encargada UPEME se solicita que profesional Lorena Valenzuela actualice proyecto de riego.</t>
  </si>
  <si>
    <r>
      <rPr>
        <sz val="9"/>
        <rFont val="Arial"/>
        <family val="2"/>
      </rPr>
      <t xml:space="preserve">Acta de Evaluación N° 1 del 17/07/2017.  </t>
    </r>
    <r>
      <rPr>
        <sz val="9"/>
        <color indexed="10"/>
        <rFont val="Arial"/>
        <family val="2"/>
      </rPr>
      <t>Mediante Ord. 1921 del 28/08/2017 se da respuesta a observaciones.</t>
    </r>
  </si>
  <si>
    <r>
      <t xml:space="preserve">Mediante Ord. 216 del 10/05/2017 se solicita someter a aprobación del Concejo Municipal Costos de Operación y Mantención del proyecto. D.A. 2295 del 18/05/2017 aprueba costos de operación y mantención del proyecto.  </t>
    </r>
    <r>
      <rPr>
        <sz val="8"/>
        <color indexed="10"/>
        <rFont val="Arial"/>
        <family val="2"/>
      </rPr>
      <t>Con fecha 28/08/2017 se remite a MINVU certificado para dar respuesta a observación pendiente.</t>
    </r>
  </si>
  <si>
    <t>Acta de Evalucación N° 1 del 29/08/2017.</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</si>
</sst>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9"/>
      <color rgb="FFFF000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75">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3"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4"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9" fillId="0" borderId="11" xfId="0" applyNumberFormat="1" applyFont="1" applyBorder="1" applyAlignment="1">
      <alignment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textRotation="90"/>
    </xf>
    <xf numFmtId="0" fontId="9" fillId="0" borderId="0" xfId="0" applyFont="1" applyAlignment="1">
      <alignment horizontal="center" vertical="center"/>
    </xf>
    <xf numFmtId="182" fontId="54" fillId="0" borderId="10" xfId="54" applyNumberFormat="1" applyFont="1" applyFill="1" applyBorder="1" applyAlignment="1">
      <alignment horizontal="left" vertical="center" wrapText="1"/>
    </xf>
    <xf numFmtId="0" fontId="54" fillId="0" borderId="10" xfId="0" applyFont="1" applyBorder="1" applyAlignment="1">
      <alignment horizontal="center" vertical="center" wrapText="1"/>
    </xf>
    <xf numFmtId="0" fontId="9" fillId="0" borderId="0" xfId="0" applyFont="1" applyAlignment="1">
      <alignment vertical="center" wrapText="1"/>
    </xf>
    <xf numFmtId="0" fontId="9" fillId="0" borderId="10" xfId="0" applyFont="1" applyBorder="1" applyAlignment="1">
      <alignment horizontal="center" vertical="center" textRotation="90"/>
    </xf>
    <xf numFmtId="0" fontId="9" fillId="0" borderId="10" xfId="0" applyFont="1" applyBorder="1" applyAlignment="1">
      <alignment vertical="center"/>
    </xf>
    <xf numFmtId="182" fontId="9" fillId="0" borderId="10" xfId="0" applyNumberFormat="1" applyFont="1" applyBorder="1" applyAlignment="1">
      <alignment vertical="center"/>
    </xf>
    <xf numFmtId="0" fontId="9" fillId="0" borderId="10" xfId="0" applyFont="1" applyFill="1" applyBorder="1" applyAlignment="1">
      <alignment vertical="center"/>
    </xf>
    <xf numFmtId="0" fontId="54" fillId="0" borderId="10" xfId="0" applyFont="1" applyBorder="1" applyAlignment="1">
      <alignment vertical="center" wrapText="1"/>
    </xf>
    <xf numFmtId="0" fontId="54" fillId="0" borderId="10" xfId="0" applyFont="1" applyBorder="1" applyAlignment="1">
      <alignment horizontal="center" vertical="center" textRotation="90" wrapText="1"/>
    </xf>
    <xf numFmtId="0" fontId="55" fillId="0" borderId="10" xfId="0" applyFont="1" applyBorder="1" applyAlignment="1">
      <alignment vertical="center" wrapText="1"/>
    </xf>
    <xf numFmtId="0" fontId="55" fillId="0" borderId="10" xfId="0" applyFont="1" applyBorder="1" applyAlignment="1">
      <alignment horizontal="center" vertical="center" textRotation="90" wrapText="1"/>
    </xf>
    <xf numFmtId="0" fontId="55" fillId="0" borderId="10" xfId="0" applyFont="1" applyFill="1" applyBorder="1" applyAlignment="1">
      <alignment vertical="center" wrapText="1"/>
    </xf>
    <xf numFmtId="0" fontId="1" fillId="41" borderId="10" xfId="0" applyFont="1" applyFill="1" applyBorder="1" applyAlignment="1">
      <alignment horizontal="center" vertical="center" textRotation="90" wrapText="1"/>
    </xf>
    <xf numFmtId="0" fontId="1" fillId="41" borderId="10" xfId="0" applyFont="1" applyFill="1" applyBorder="1" applyAlignment="1">
      <alignment vertical="center" textRotation="90" wrapText="1"/>
    </xf>
    <xf numFmtId="14" fontId="1" fillId="41" borderId="10" xfId="0" applyNumberFormat="1" applyFont="1" applyFill="1" applyBorder="1" applyAlignment="1">
      <alignment vertical="center" wrapText="1"/>
    </xf>
    <xf numFmtId="0" fontId="1" fillId="41" borderId="10" xfId="0" applyFont="1" applyFill="1" applyBorder="1" applyAlignment="1">
      <alignment vertical="center" wrapText="1"/>
    </xf>
    <xf numFmtId="0" fontId="1" fillId="41" borderId="10" xfId="0" applyFont="1" applyFill="1" applyBorder="1" applyAlignment="1">
      <alignment vertical="top" wrapText="1"/>
    </xf>
    <xf numFmtId="0" fontId="1" fillId="41" borderId="10" xfId="0" applyFont="1" applyFill="1" applyBorder="1" applyAlignment="1">
      <alignment horizontal="justify" vertical="top"/>
    </xf>
    <xf numFmtId="182" fontId="1" fillId="41" borderId="10" xfId="54" applyNumberFormat="1" applyFont="1" applyFill="1" applyBorder="1" applyAlignment="1">
      <alignment vertical="center" wrapText="1"/>
    </xf>
    <xf numFmtId="0" fontId="1" fillId="41" borderId="10" xfId="0" applyFont="1" applyFill="1" applyBorder="1" applyAlignment="1">
      <alignment horizontal="justify" vertical="center" wrapText="1"/>
    </xf>
    <xf numFmtId="0" fontId="1" fillId="41" borderId="14" xfId="0" applyFont="1" applyFill="1" applyBorder="1" applyAlignment="1">
      <alignment vertical="center" wrapText="1"/>
    </xf>
    <xf numFmtId="0" fontId="1" fillId="39" borderId="10" xfId="0" applyFont="1" applyFill="1" applyBorder="1" applyAlignment="1">
      <alignment vertical="center" wrapText="1"/>
    </xf>
    <xf numFmtId="0" fontId="54" fillId="0" borderId="10" xfId="0" applyFont="1" applyFill="1" applyBorder="1" applyAlignment="1">
      <alignment/>
    </xf>
    <xf numFmtId="0" fontId="54" fillId="0" borderId="10" xfId="0" applyFont="1" applyFill="1" applyBorder="1" applyAlignment="1">
      <alignment vertical="center"/>
    </xf>
    <xf numFmtId="0" fontId="54" fillId="37" borderId="10" xfId="0" applyFont="1" applyFill="1" applyBorder="1" applyAlignment="1">
      <alignment vertical="center"/>
    </xf>
    <xf numFmtId="0" fontId="54" fillId="0" borderId="10" xfId="0" applyFont="1" applyBorder="1" applyAlignment="1">
      <alignment vertical="center"/>
    </xf>
    <xf numFmtId="0" fontId="54" fillId="0" borderId="10" xfId="0" applyFont="1" applyBorder="1" applyAlignment="1">
      <alignment vertical="center" textRotation="90"/>
    </xf>
    <xf numFmtId="0" fontId="54" fillId="0" borderId="0" xfId="0" applyFont="1" applyFill="1" applyAlignment="1">
      <alignment/>
    </xf>
    <xf numFmtId="0" fontId="54" fillId="0" borderId="10" xfId="0" applyFont="1" applyFill="1" applyBorder="1" applyAlignment="1">
      <alignment horizontal="center" vertical="center" textRotation="90"/>
    </xf>
    <xf numFmtId="0" fontId="54" fillId="0" borderId="10" xfId="0" applyFont="1" applyFill="1" applyBorder="1" applyAlignment="1">
      <alignment vertical="center" wrapText="1"/>
    </xf>
    <xf numFmtId="0" fontId="54" fillId="0" borderId="10" xfId="0" applyFont="1" applyBorder="1" applyAlignment="1">
      <alignment horizontal="left" wrapText="1"/>
    </xf>
    <xf numFmtId="0" fontId="54" fillId="0" borderId="10" xfId="0" applyFont="1" applyBorder="1" applyAlignment="1">
      <alignment horizontal="center" vertical="center"/>
    </xf>
    <xf numFmtId="0" fontId="54" fillId="0" borderId="10" xfId="0" applyFont="1" applyBorder="1" applyAlignment="1">
      <alignment horizontal="center" vertical="center" textRotation="90"/>
    </xf>
    <xf numFmtId="0" fontId="9" fillId="42" borderId="10" xfId="0" applyFont="1" applyFill="1" applyBorder="1" applyAlignment="1">
      <alignment horizontal="center" vertical="center" wrapText="1"/>
    </xf>
    <xf numFmtId="0" fontId="9" fillId="42" borderId="10" xfId="0" applyFont="1" applyFill="1" applyBorder="1" applyAlignment="1">
      <alignment horizontal="center" vertical="center" textRotation="90" wrapText="1"/>
    </xf>
    <xf numFmtId="0" fontId="9" fillId="42" borderId="10" xfId="0" applyFont="1" applyFill="1" applyBorder="1" applyAlignment="1">
      <alignment vertical="center" wrapText="1"/>
    </xf>
    <xf numFmtId="182" fontId="9" fillId="42" borderId="10" xfId="51" applyNumberFormat="1" applyFont="1" applyFill="1" applyBorder="1" applyAlignment="1">
      <alignment vertical="center" wrapText="1"/>
    </xf>
    <xf numFmtId="0" fontId="9" fillId="42" borderId="11" xfId="0" applyFont="1" applyFill="1" applyBorder="1" applyAlignment="1">
      <alignment vertical="center" wrapText="1"/>
    </xf>
    <xf numFmtId="182" fontId="9" fillId="42" borderId="10" xfId="0" applyNumberFormat="1" applyFont="1" applyFill="1" applyBorder="1" applyAlignment="1">
      <alignment horizontal="justify" vertical="center" wrapText="1"/>
    </xf>
    <xf numFmtId="0" fontId="9" fillId="0" borderId="10" xfId="0" applyFont="1" applyBorder="1" applyAlignment="1">
      <alignment textRotation="90"/>
    </xf>
    <xf numFmtId="0" fontId="9" fillId="0" borderId="10" xfId="0" applyFont="1" applyBorder="1" applyAlignment="1">
      <alignment horizontal="center" textRotation="90"/>
    </xf>
    <xf numFmtId="0" fontId="9" fillId="41" borderId="10" xfId="0" applyFont="1" applyFill="1" applyBorder="1" applyAlignment="1">
      <alignment horizontal="center" vertical="center" wrapText="1"/>
    </xf>
    <xf numFmtId="0" fontId="9" fillId="41" borderId="10" xfId="0" applyFont="1" applyFill="1" applyBorder="1" applyAlignment="1">
      <alignment horizontal="center" vertical="center" textRotation="90" wrapText="1"/>
    </xf>
    <xf numFmtId="0" fontId="9" fillId="41" borderId="10" xfId="0" applyFont="1" applyFill="1" applyBorder="1" applyAlignment="1">
      <alignment vertical="center" wrapText="1"/>
    </xf>
    <xf numFmtId="0" fontId="9" fillId="41" borderId="10" xfId="0" applyFont="1" applyFill="1" applyBorder="1" applyAlignment="1">
      <alignment horizontal="justify" vertical="center" wrapText="1"/>
    </xf>
    <xf numFmtId="182" fontId="9" fillId="41" borderId="10" xfId="51" applyNumberFormat="1" applyFont="1" applyFill="1" applyBorder="1" applyAlignment="1">
      <alignment vertical="center" wrapText="1"/>
    </xf>
    <xf numFmtId="0" fontId="9" fillId="41" borderId="11" xfId="0" applyFont="1" applyFill="1" applyBorder="1" applyAlignment="1">
      <alignment vertical="center" wrapText="1"/>
    </xf>
    <xf numFmtId="182" fontId="9" fillId="41" borderId="10" xfId="0" applyNumberFormat="1" applyFont="1" applyFill="1" applyBorder="1" applyAlignment="1">
      <alignment horizontal="justify" vertical="center" wrapText="1"/>
    </xf>
    <xf numFmtId="0" fontId="9" fillId="42" borderId="10" xfId="0" applyFont="1" applyFill="1" applyBorder="1" applyAlignment="1">
      <alignment vertical="center" textRotation="90" wrapText="1"/>
    </xf>
    <xf numFmtId="0" fontId="9" fillId="42" borderId="10" xfId="0" applyFont="1" applyFill="1" applyBorder="1" applyAlignment="1">
      <alignment horizontal="justify" vertical="center" wrapText="1"/>
    </xf>
    <xf numFmtId="0" fontId="1" fillId="42" borderId="35" xfId="0" applyFont="1" applyFill="1" applyBorder="1" applyAlignment="1">
      <alignment horizontal="justify" vertical="center"/>
    </xf>
    <xf numFmtId="0" fontId="9" fillId="42" borderId="10" xfId="0" applyFont="1" applyFill="1" applyBorder="1" applyAlignment="1">
      <alignment horizontal="justify" vertical="center" textRotation="90" wrapText="1"/>
    </xf>
    <xf numFmtId="182" fontId="9" fillId="42" borderId="10" xfId="51" applyNumberFormat="1" applyFont="1" applyFill="1" applyBorder="1" applyAlignment="1">
      <alignment horizontal="justify" vertical="center" wrapText="1"/>
    </xf>
    <xf numFmtId="0" fontId="9" fillId="41" borderId="10" xfId="0" applyFont="1" applyFill="1" applyBorder="1" applyAlignment="1">
      <alignment horizontal="justify" vertical="center" textRotation="90" wrapText="1"/>
    </xf>
    <xf numFmtId="182" fontId="9" fillId="41" borderId="10" xfId="51" applyNumberFormat="1" applyFont="1" applyFill="1" applyBorder="1" applyAlignment="1">
      <alignment horizontal="justify" vertical="center" wrapText="1"/>
    </xf>
    <xf numFmtId="0" fontId="9" fillId="41" borderId="11" xfId="0" applyFont="1" applyFill="1" applyBorder="1" applyAlignment="1">
      <alignment horizontal="center" vertical="center" textRotation="90" wrapText="1"/>
    </xf>
    <xf numFmtId="182" fontId="9" fillId="41" borderId="10" xfId="51" applyNumberFormat="1" applyFont="1" applyFill="1" applyBorder="1" applyAlignment="1">
      <alignment vertical="center"/>
    </xf>
    <xf numFmtId="0" fontId="55" fillId="37" borderId="10" xfId="0" applyFont="1" applyFill="1" applyBorder="1" applyAlignment="1">
      <alignment vertical="center" wrapText="1"/>
    </xf>
    <xf numFmtId="182" fontId="55" fillId="37" borderId="10" xfId="51" applyNumberFormat="1" applyFont="1" applyFill="1" applyBorder="1" applyAlignment="1">
      <alignment horizontal="justify"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textRotation="90"/>
    </xf>
    <xf numFmtId="0" fontId="55" fillId="0" borderId="10" xfId="0" applyFont="1" applyBorder="1" applyAlignment="1">
      <alignment textRotation="90"/>
    </xf>
    <xf numFmtId="0" fontId="55" fillId="0" borderId="10" xfId="0" applyFont="1" applyBorder="1" applyAlignment="1">
      <alignment/>
    </xf>
    <xf numFmtId="0" fontId="55" fillId="37" borderId="10" xfId="0" applyFont="1" applyFill="1" applyBorder="1" applyAlignment="1">
      <alignment/>
    </xf>
    <xf numFmtId="0" fontId="55" fillId="0" borderId="10" xfId="0" applyFont="1" applyBorder="1" applyAlignment="1">
      <alignment horizontal="center" textRotation="90"/>
    </xf>
    <xf numFmtId="0" fontId="55" fillId="0" borderId="10" xfId="0" applyFont="1" applyFill="1" applyBorder="1" applyAlignment="1">
      <alignment/>
    </xf>
    <xf numFmtId="0" fontId="55" fillId="32" borderId="0" xfId="0" applyFont="1" applyFill="1" applyBorder="1" applyAlignment="1">
      <alignment/>
    </xf>
    <xf numFmtId="0" fontId="55" fillId="0" borderId="10" xfId="0" applyFont="1" applyBorder="1" applyAlignment="1">
      <alignment vertical="center"/>
    </xf>
    <xf numFmtId="182" fontId="55" fillId="0" borderId="10" xfId="51" applyNumberFormat="1" applyFont="1" applyBorder="1" applyAlignment="1">
      <alignment vertical="center"/>
    </xf>
    <xf numFmtId="0" fontId="55" fillId="0" borderId="10" xfId="0" applyFont="1" applyFill="1" applyBorder="1" applyAlignment="1">
      <alignment horizontal="justify" vertical="center" wrapText="1"/>
    </xf>
    <xf numFmtId="0" fontId="54" fillId="0" borderId="10" xfId="0" applyFont="1" applyFill="1" applyBorder="1" applyAlignment="1">
      <alignment horizontal="left" vertical="center" wrapText="1"/>
    </xf>
    <xf numFmtId="0" fontId="54" fillId="0" borderId="10" xfId="0" applyFont="1" applyBorder="1" applyAlignment="1">
      <alignment horizontal="left" vertical="top" wrapText="1"/>
    </xf>
    <xf numFmtId="14" fontId="54" fillId="0" borderId="10" xfId="0" applyNumberFormat="1" applyFont="1" applyBorder="1" applyAlignment="1">
      <alignment horizontal="left" vertical="center" wrapText="1"/>
    </xf>
    <xf numFmtId="0" fontId="54" fillId="0" borderId="10" xfId="0" applyFont="1" applyBorder="1" applyAlignment="1">
      <alignment horizontal="left"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textRotation="90" wrapText="1"/>
    </xf>
    <xf numFmtId="182" fontId="55" fillId="0" borderId="10" xfId="51" applyNumberFormat="1" applyFont="1" applyFill="1" applyBorder="1" applyAlignment="1">
      <alignment vertical="center" wrapText="1"/>
    </xf>
    <xf numFmtId="0" fontId="55" fillId="0" borderId="11" xfId="0" applyFont="1" applyFill="1" applyBorder="1" applyAlignment="1">
      <alignment horizontal="center" vertical="center" textRotation="90" wrapText="1"/>
    </xf>
    <xf numFmtId="0" fontId="55" fillId="0" borderId="11" xfId="0" applyFont="1" applyFill="1" applyBorder="1" applyAlignment="1">
      <alignment vertical="center" wrapText="1"/>
    </xf>
    <xf numFmtId="182" fontId="55" fillId="0" borderId="10" xfId="0" applyNumberFormat="1" applyFont="1" applyFill="1" applyBorder="1" applyAlignment="1">
      <alignment horizontal="justify" vertical="center" wrapText="1"/>
    </xf>
    <xf numFmtId="0" fontId="55" fillId="0" borderId="0" xfId="0" applyFont="1" applyFill="1" applyBorder="1" applyAlignment="1">
      <alignment vertical="center"/>
    </xf>
    <xf numFmtId="0" fontId="55" fillId="37" borderId="11" xfId="0" applyFont="1" applyFill="1" applyBorder="1" applyAlignment="1">
      <alignment vertical="center" wrapText="1"/>
    </xf>
    <xf numFmtId="0" fontId="11" fillId="0" borderId="0" xfId="0" applyFont="1" applyAlignment="1">
      <alignment horizontal="center"/>
    </xf>
    <xf numFmtId="0" fontId="10" fillId="0" borderId="33"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59" t="s">
        <v>2</v>
      </c>
      <c r="B2" s="359"/>
      <c r="C2" s="359"/>
      <c r="D2" s="359"/>
      <c r="E2" s="359"/>
      <c r="F2" s="359"/>
      <c r="G2" s="359"/>
      <c r="H2" s="359"/>
      <c r="I2" s="359"/>
      <c r="J2" s="359"/>
      <c r="K2" s="359"/>
      <c r="L2" s="359"/>
      <c r="M2" s="359"/>
      <c r="N2" s="359"/>
      <c r="O2" s="359"/>
      <c r="P2" s="359"/>
    </row>
    <row r="5" spans="1:2" ht="12.75">
      <c r="A5" s="2" t="s">
        <v>27</v>
      </c>
      <c r="B5" s="2" t="s">
        <v>13</v>
      </c>
    </row>
    <row r="7" spans="1:8" ht="12.75">
      <c r="A7" s="2" t="s">
        <v>14</v>
      </c>
      <c r="B7" s="3" t="s">
        <v>19</v>
      </c>
      <c r="H7" s="11"/>
    </row>
    <row r="8" ht="12.75">
      <c r="B8" s="3" t="s">
        <v>493</v>
      </c>
    </row>
    <row r="9" ht="12.75">
      <c r="B9" s="1"/>
    </row>
    <row r="10" spans="1:2" ht="12.75">
      <c r="A10" s="3" t="s">
        <v>28</v>
      </c>
      <c r="B10" s="2" t="s">
        <v>110</v>
      </c>
    </row>
    <row r="12" spans="1:2" ht="12.75">
      <c r="A12" s="3" t="s">
        <v>490</v>
      </c>
      <c r="B12" s="3" t="s">
        <v>491</v>
      </c>
    </row>
    <row r="14" spans="1:2" ht="12.75">
      <c r="A14" s="3" t="s">
        <v>111</v>
      </c>
      <c r="B14" s="2" t="s">
        <v>100</v>
      </c>
    </row>
    <row r="16" spans="1:2" ht="12.75">
      <c r="A16" s="3" t="s">
        <v>101</v>
      </c>
      <c r="B16" s="3" t="s">
        <v>480</v>
      </c>
    </row>
    <row r="17" spans="1:2" ht="12.75">
      <c r="A17" s="3"/>
      <c r="B17" s="3"/>
    </row>
    <row r="18" spans="1:2" ht="12.75">
      <c r="A18" s="3"/>
      <c r="B18" s="3" t="s">
        <v>481</v>
      </c>
    </row>
    <row r="19" spans="1:2" ht="12.75">
      <c r="A19" s="3"/>
      <c r="B19" s="3" t="s">
        <v>482</v>
      </c>
    </row>
    <row r="20" spans="1:2" ht="12.75">
      <c r="A20" s="3"/>
      <c r="B20" s="3" t="s">
        <v>483</v>
      </c>
    </row>
    <row r="21" spans="1:2" ht="12.75">
      <c r="A21" s="3"/>
      <c r="B21" s="3" t="s">
        <v>484</v>
      </c>
    </row>
    <row r="22" spans="1:2" ht="12.75">
      <c r="A22" s="3"/>
      <c r="B22" s="3" t="s">
        <v>41</v>
      </c>
    </row>
    <row r="23" ht="12.75">
      <c r="B23" s="3" t="s">
        <v>130</v>
      </c>
    </row>
    <row r="24" ht="12.75">
      <c r="B24" s="3" t="s">
        <v>71</v>
      </c>
    </row>
    <row r="25" ht="12.75">
      <c r="B25" s="3" t="s">
        <v>485</v>
      </c>
    </row>
    <row r="26" ht="12.75">
      <c r="B26" s="3"/>
    </row>
    <row r="29" spans="1:2" ht="12.75">
      <c r="A29" s="3" t="s">
        <v>43</v>
      </c>
      <c r="B29" s="2" t="s">
        <v>79</v>
      </c>
    </row>
    <row r="31" spans="1:2" ht="12.75">
      <c r="A31" s="3" t="s">
        <v>44</v>
      </c>
      <c r="B31" s="3" t="s">
        <v>486</v>
      </c>
    </row>
    <row r="32" ht="12.75">
      <c r="B32" s="3"/>
    </row>
    <row r="33" spans="1:2" ht="12.75">
      <c r="A33" s="3" t="s">
        <v>488</v>
      </c>
      <c r="B33" s="3" t="s">
        <v>487</v>
      </c>
    </row>
    <row r="35" spans="1:2" ht="12.75">
      <c r="A35" s="3" t="s">
        <v>492</v>
      </c>
      <c r="B35" s="3" t="s">
        <v>489</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5"/>
  <sheetViews>
    <sheetView showGridLines="0" zoomScale="80" zoomScaleNormal="80" zoomScaleSheetLayoutView="64" workbookViewId="0" topLeftCell="A1">
      <pane ySplit="2" topLeftCell="A33" activePane="bottomLeft" state="frozen"/>
      <selection pane="topLeft" activeCell="D1" sqref="D1"/>
      <selection pane="bottomLeft" activeCell="A34" sqref="A34"/>
    </sheetView>
  </sheetViews>
  <sheetFormatPr defaultColWidth="11.421875" defaultRowHeight="12.75"/>
  <cols>
    <col min="1" max="1" width="3.00390625" style="276" customWidth="1"/>
    <col min="2" max="2" width="6.7109375" style="275" customWidth="1"/>
    <col min="3" max="3" width="5.57421875" style="102" customWidth="1"/>
    <col min="4" max="4" width="16.57421875" style="17" customWidth="1"/>
    <col min="5" max="5" width="36.28125" style="17" customWidth="1"/>
    <col min="6" max="6" width="14.57421875" style="17" customWidth="1"/>
    <col min="7" max="7" width="31.57421875" style="17" customWidth="1"/>
    <col min="8" max="8" width="82.140625" style="17" customWidth="1"/>
    <col min="9" max="9" width="23.7109375" style="17" customWidth="1"/>
    <col min="10" max="10" width="6.7109375" style="107"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35" customWidth="1"/>
    <col min="21" max="21" width="8.140625" style="235" customWidth="1"/>
    <col min="22" max="22" width="6.7109375" style="235" customWidth="1"/>
    <col min="23" max="23" width="21.7109375" style="17" customWidth="1"/>
    <col min="24" max="24" width="6.8515625" style="107"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60" t="s">
        <v>477</v>
      </c>
      <c r="B1" s="361"/>
      <c r="C1" s="361"/>
      <c r="D1" s="361"/>
      <c r="E1" s="361"/>
      <c r="F1" s="361"/>
      <c r="G1" s="361"/>
      <c r="H1" s="361"/>
      <c r="I1" s="361"/>
      <c r="J1" s="127"/>
      <c r="K1" s="361" t="s">
        <v>478</v>
      </c>
      <c r="L1" s="361"/>
      <c r="M1" s="361"/>
      <c r="N1" s="361"/>
      <c r="O1" s="361"/>
      <c r="P1" s="361"/>
      <c r="Q1" s="361"/>
      <c r="R1" s="361"/>
      <c r="S1" s="361"/>
      <c r="T1" s="361"/>
      <c r="U1" s="361"/>
      <c r="V1" s="361"/>
      <c r="W1" s="361"/>
      <c r="X1" s="127"/>
      <c r="Y1" s="362" t="s">
        <v>479</v>
      </c>
      <c r="Z1" s="362"/>
      <c r="AA1" s="362"/>
      <c r="AB1" s="362"/>
      <c r="AC1" s="362"/>
      <c r="AD1" s="362"/>
    </row>
    <row r="2" spans="1:30" ht="126.75" customHeight="1" thickBot="1">
      <c r="A2" s="145"/>
      <c r="B2" s="146" t="s">
        <v>20</v>
      </c>
      <c r="C2" s="147" t="s">
        <v>102</v>
      </c>
      <c r="D2" s="148" t="s">
        <v>466</v>
      </c>
      <c r="E2" s="148" t="s">
        <v>467</v>
      </c>
      <c r="F2" s="148" t="s">
        <v>468</v>
      </c>
      <c r="G2" s="148" t="s">
        <v>469</v>
      </c>
      <c r="H2" s="148" t="s">
        <v>470</v>
      </c>
      <c r="I2" s="149" t="s">
        <v>474</v>
      </c>
      <c r="J2" s="150"/>
      <c r="K2" s="151" t="s">
        <v>460</v>
      </c>
      <c r="L2" s="151" t="s">
        <v>461</v>
      </c>
      <c r="M2" s="152" t="s">
        <v>459</v>
      </c>
      <c r="N2" s="153" t="s">
        <v>462</v>
      </c>
      <c r="O2" s="153" t="s">
        <v>795</v>
      </c>
      <c r="P2" s="154" t="s">
        <v>475</v>
      </c>
      <c r="Q2" s="154" t="s">
        <v>463</v>
      </c>
      <c r="R2" s="154" t="s">
        <v>464</v>
      </c>
      <c r="S2" s="155" t="s">
        <v>99</v>
      </c>
      <c r="T2" s="156" t="s">
        <v>23</v>
      </c>
      <c r="U2" s="156" t="s">
        <v>24</v>
      </c>
      <c r="V2" s="156" t="s">
        <v>51</v>
      </c>
      <c r="W2" s="151" t="s">
        <v>465</v>
      </c>
      <c r="X2" s="150"/>
      <c r="Y2" s="259" t="s">
        <v>473</v>
      </c>
      <c r="Z2" s="259" t="s">
        <v>46</v>
      </c>
      <c r="AA2" s="259" t="s">
        <v>471</v>
      </c>
      <c r="AB2" s="260" t="s">
        <v>96</v>
      </c>
      <c r="AC2" s="259" t="s">
        <v>476</v>
      </c>
      <c r="AD2" s="259" t="s">
        <v>472</v>
      </c>
    </row>
    <row r="3" spans="1:30" s="35" customFormat="1" ht="348">
      <c r="A3" s="12">
        <v>1</v>
      </c>
      <c r="B3" s="122" t="s">
        <v>70</v>
      </c>
      <c r="C3" s="236" t="s">
        <v>177</v>
      </c>
      <c r="D3" s="8" t="s">
        <v>97</v>
      </c>
      <c r="E3" s="20" t="s">
        <v>26</v>
      </c>
      <c r="F3" s="20" t="s">
        <v>117</v>
      </c>
      <c r="G3" s="4" t="s">
        <v>523</v>
      </c>
      <c r="H3" s="20" t="s">
        <v>524</v>
      </c>
      <c r="I3" s="20" t="s">
        <v>144</v>
      </c>
      <c r="J3" s="110"/>
      <c r="K3" s="20" t="s">
        <v>133</v>
      </c>
      <c r="L3" s="4" t="s">
        <v>50</v>
      </c>
      <c r="M3" s="15">
        <v>861810000</v>
      </c>
      <c r="N3" s="20" t="s">
        <v>61</v>
      </c>
      <c r="O3" s="20" t="s">
        <v>92</v>
      </c>
      <c r="P3" s="15">
        <v>836772820</v>
      </c>
      <c r="Q3" s="15">
        <v>1324869</v>
      </c>
      <c r="R3" s="15">
        <v>5460807</v>
      </c>
      <c r="S3" s="19">
        <f>P3+Q3+R3</f>
        <v>843558496</v>
      </c>
      <c r="T3" s="213">
        <v>2014</v>
      </c>
      <c r="U3" s="213">
        <v>2014</v>
      </c>
      <c r="V3" s="213" t="s">
        <v>639</v>
      </c>
      <c r="W3" s="15"/>
      <c r="X3" s="159"/>
      <c r="Y3" s="6" t="s">
        <v>521</v>
      </c>
      <c r="Z3" s="4" t="s">
        <v>135</v>
      </c>
      <c r="AA3" s="4" t="s">
        <v>522</v>
      </c>
      <c r="AB3" s="28">
        <f>+M3-P3</f>
        <v>25037180</v>
      </c>
      <c r="AC3" s="20" t="s">
        <v>56</v>
      </c>
      <c r="AD3" s="30" t="s">
        <v>764</v>
      </c>
    </row>
    <row r="4" spans="1:30" s="38" customFormat="1" ht="168.75" customHeight="1">
      <c r="A4" s="12">
        <v>2</v>
      </c>
      <c r="B4" s="215" t="s">
        <v>70</v>
      </c>
      <c r="C4" s="231" t="s">
        <v>115</v>
      </c>
      <c r="D4" s="267" t="s">
        <v>719</v>
      </c>
      <c r="E4" s="267" t="s">
        <v>724</v>
      </c>
      <c r="F4" s="39"/>
      <c r="G4" s="39"/>
      <c r="H4" s="39" t="s">
        <v>746</v>
      </c>
      <c r="I4" s="9" t="s">
        <v>186</v>
      </c>
      <c r="J4" s="109"/>
      <c r="K4" s="9" t="s">
        <v>35</v>
      </c>
      <c r="L4" s="9" t="s">
        <v>7</v>
      </c>
      <c r="M4" s="36">
        <v>37539934</v>
      </c>
      <c r="N4" s="39" t="s">
        <v>720</v>
      </c>
      <c r="O4" s="39" t="s">
        <v>106</v>
      </c>
      <c r="P4" s="39"/>
      <c r="Q4" s="39"/>
      <c r="R4" s="39"/>
      <c r="S4" s="39"/>
      <c r="T4" s="215" t="s">
        <v>715</v>
      </c>
      <c r="U4" s="215"/>
      <c r="V4" s="215"/>
      <c r="W4" s="39"/>
      <c r="X4" s="160"/>
      <c r="Y4" s="18"/>
      <c r="Z4" s="16"/>
      <c r="AA4" s="16"/>
      <c r="AB4" s="28"/>
      <c r="AC4" s="16"/>
      <c r="AD4" s="16"/>
    </row>
    <row r="5" spans="1:30" ht="96">
      <c r="A5" s="12">
        <v>3</v>
      </c>
      <c r="B5" s="122" t="s">
        <v>70</v>
      </c>
      <c r="C5" s="122" t="s">
        <v>177</v>
      </c>
      <c r="D5" s="20" t="s">
        <v>32</v>
      </c>
      <c r="E5" s="20" t="s">
        <v>129</v>
      </c>
      <c r="F5" s="18" t="s">
        <v>131</v>
      </c>
      <c r="G5" s="20" t="s">
        <v>333</v>
      </c>
      <c r="H5" s="18" t="s">
        <v>525</v>
      </c>
      <c r="I5" s="20" t="s">
        <v>145</v>
      </c>
      <c r="J5" s="110"/>
      <c r="K5" s="20" t="s">
        <v>30</v>
      </c>
      <c r="L5" s="20" t="s">
        <v>31</v>
      </c>
      <c r="M5" s="94">
        <v>49998690</v>
      </c>
      <c r="N5" s="20" t="s">
        <v>10</v>
      </c>
      <c r="O5" s="18" t="s">
        <v>92</v>
      </c>
      <c r="P5" s="94">
        <v>44949050</v>
      </c>
      <c r="Q5" s="41"/>
      <c r="R5" s="94">
        <v>499987</v>
      </c>
      <c r="S5" s="233">
        <f>P5+Q5+R5</f>
        <v>45449037</v>
      </c>
      <c r="T5" s="122">
        <v>2015</v>
      </c>
      <c r="U5" s="122">
        <v>2015</v>
      </c>
      <c r="V5" s="122">
        <v>2016</v>
      </c>
      <c r="W5" s="94"/>
      <c r="X5" s="161"/>
      <c r="Y5" s="94"/>
      <c r="Z5" s="20" t="s">
        <v>334</v>
      </c>
      <c r="AA5" s="20" t="s">
        <v>526</v>
      </c>
      <c r="AB5" s="28">
        <f>+M5-P5</f>
        <v>5049640</v>
      </c>
      <c r="AC5" s="20" t="s">
        <v>76</v>
      </c>
      <c r="AD5" s="20" t="s">
        <v>680</v>
      </c>
    </row>
    <row r="6" spans="1:30" s="23" customFormat="1" ht="187.5" customHeight="1">
      <c r="A6" s="12">
        <v>4</v>
      </c>
      <c r="B6" s="122" t="s">
        <v>70</v>
      </c>
      <c r="C6" s="101" t="s">
        <v>60</v>
      </c>
      <c r="D6" s="20"/>
      <c r="E6" s="20"/>
      <c r="F6" s="20"/>
      <c r="G6" s="20"/>
      <c r="H6" s="20"/>
      <c r="I6" s="20" t="s">
        <v>139</v>
      </c>
      <c r="J6" s="110"/>
      <c r="K6" s="20" t="s">
        <v>141</v>
      </c>
      <c r="L6" s="20" t="s">
        <v>140</v>
      </c>
      <c r="M6" s="94">
        <v>61005886</v>
      </c>
      <c r="N6" s="20" t="s">
        <v>402</v>
      </c>
      <c r="O6" s="346" t="s">
        <v>92</v>
      </c>
      <c r="P6" s="254">
        <v>58638440</v>
      </c>
      <c r="Q6" s="20"/>
      <c r="R6" s="6">
        <v>610059</v>
      </c>
      <c r="S6" s="238">
        <f>P6+Q6+R6</f>
        <v>59248499</v>
      </c>
      <c r="T6" s="122">
        <v>2016</v>
      </c>
      <c r="U6" s="122">
        <v>2016</v>
      </c>
      <c r="V6" s="122">
        <v>2017</v>
      </c>
      <c r="W6" s="6"/>
      <c r="X6" s="159"/>
      <c r="Y6" s="6"/>
      <c r="Z6" s="20" t="s">
        <v>457</v>
      </c>
      <c r="AA6" s="8" t="s">
        <v>655</v>
      </c>
      <c r="AB6" s="28">
        <f>M6-P6</f>
        <v>2367446</v>
      </c>
      <c r="AC6" s="20" t="s">
        <v>87</v>
      </c>
      <c r="AD6" s="20" t="s">
        <v>817</v>
      </c>
    </row>
    <row r="7" spans="1:30" s="23" customFormat="1" ht="168">
      <c r="A7" s="12">
        <v>5</v>
      </c>
      <c r="B7" s="122" t="s">
        <v>70</v>
      </c>
      <c r="C7" s="101" t="s">
        <v>60</v>
      </c>
      <c r="D7" s="20" t="s">
        <v>189</v>
      </c>
      <c r="E7" s="20"/>
      <c r="F7" s="20" t="s">
        <v>377</v>
      </c>
      <c r="G7" s="20"/>
      <c r="H7" s="20" t="s">
        <v>268</v>
      </c>
      <c r="I7" s="18" t="s">
        <v>188</v>
      </c>
      <c r="J7" s="111"/>
      <c r="K7" s="20" t="s">
        <v>178</v>
      </c>
      <c r="L7" s="20" t="s">
        <v>179</v>
      </c>
      <c r="M7" s="6">
        <v>67235000</v>
      </c>
      <c r="N7" s="20" t="s">
        <v>187</v>
      </c>
      <c r="O7" s="20" t="s">
        <v>92</v>
      </c>
      <c r="P7" s="6">
        <v>62529591</v>
      </c>
      <c r="Q7" s="20"/>
      <c r="R7" s="6">
        <v>672346</v>
      </c>
      <c r="S7" s="28">
        <f>P7+R7</f>
        <v>63201937</v>
      </c>
      <c r="T7" s="122">
        <v>2016</v>
      </c>
      <c r="U7" s="122">
        <v>2015</v>
      </c>
      <c r="V7" s="122">
        <v>2016</v>
      </c>
      <c r="W7" s="20"/>
      <c r="X7" s="110"/>
      <c r="Y7" s="20"/>
      <c r="Z7" s="20" t="s">
        <v>367</v>
      </c>
      <c r="AA7" s="20"/>
      <c r="AB7" s="28">
        <f>M7-S7</f>
        <v>4033063</v>
      </c>
      <c r="AC7" s="20" t="s">
        <v>42</v>
      </c>
      <c r="AD7" s="20" t="s">
        <v>627</v>
      </c>
    </row>
    <row r="8" spans="1:30" ht="145.5" customHeight="1">
      <c r="A8" s="318">
        <v>6</v>
      </c>
      <c r="B8" s="319" t="s">
        <v>70</v>
      </c>
      <c r="C8" s="330" t="s">
        <v>91</v>
      </c>
      <c r="D8" s="321" t="s">
        <v>198</v>
      </c>
      <c r="E8" s="321" t="s">
        <v>254</v>
      </c>
      <c r="F8" s="321" t="s">
        <v>256</v>
      </c>
      <c r="G8" s="321"/>
      <c r="H8" s="321" t="s">
        <v>789</v>
      </c>
      <c r="I8" s="321" t="s">
        <v>196</v>
      </c>
      <c r="J8" s="110"/>
      <c r="K8" s="321" t="s">
        <v>12</v>
      </c>
      <c r="L8" s="321" t="s">
        <v>197</v>
      </c>
      <c r="M8" s="331">
        <v>69286160</v>
      </c>
      <c r="N8" s="321" t="s">
        <v>640</v>
      </c>
      <c r="O8" s="321" t="s">
        <v>804</v>
      </c>
      <c r="P8" s="321"/>
      <c r="Q8" s="321"/>
      <c r="R8" s="321"/>
      <c r="S8" s="321"/>
      <c r="T8" s="319" t="s">
        <v>639</v>
      </c>
      <c r="U8" s="319"/>
      <c r="V8" s="319"/>
      <c r="W8" s="321"/>
      <c r="X8" s="110"/>
      <c r="Y8" s="321"/>
      <c r="Z8" s="321"/>
      <c r="AA8" s="321"/>
      <c r="AB8" s="324"/>
      <c r="AC8" s="321"/>
      <c r="AD8" s="321"/>
    </row>
    <row r="9" spans="1:30" ht="127.5" customHeight="1">
      <c r="A9" s="12">
        <v>7</v>
      </c>
      <c r="B9" s="213" t="s">
        <v>70</v>
      </c>
      <c r="C9" s="230" t="s">
        <v>91</v>
      </c>
      <c r="D9" s="4" t="s">
        <v>194</v>
      </c>
      <c r="E9" s="4" t="s">
        <v>266</v>
      </c>
      <c r="F9" s="4" t="s">
        <v>265</v>
      </c>
      <c r="G9" s="4"/>
      <c r="H9" s="4" t="s">
        <v>790</v>
      </c>
      <c r="I9" s="7" t="s">
        <v>192</v>
      </c>
      <c r="J9" s="110"/>
      <c r="K9" s="4" t="s">
        <v>191</v>
      </c>
      <c r="L9" s="4" t="s">
        <v>195</v>
      </c>
      <c r="M9" s="15">
        <v>72098130</v>
      </c>
      <c r="N9" s="4" t="s">
        <v>640</v>
      </c>
      <c r="O9" s="4" t="s">
        <v>80</v>
      </c>
      <c r="P9" s="4"/>
      <c r="Q9" s="4"/>
      <c r="R9" s="4"/>
      <c r="S9" s="4"/>
      <c r="T9" s="213" t="s">
        <v>639</v>
      </c>
      <c r="U9" s="213"/>
      <c r="V9" s="213"/>
      <c r="W9" s="4"/>
      <c r="X9" s="110"/>
      <c r="Y9" s="20"/>
      <c r="Z9" s="4"/>
      <c r="AA9" s="4"/>
      <c r="AB9" s="28"/>
      <c r="AC9" s="4"/>
      <c r="AD9" s="4"/>
    </row>
    <row r="10" spans="1:30" ht="96.75" customHeight="1">
      <c r="A10" s="310">
        <v>8</v>
      </c>
      <c r="B10" s="311" t="s">
        <v>70</v>
      </c>
      <c r="C10" s="328" t="s">
        <v>199</v>
      </c>
      <c r="D10" s="326" t="s">
        <v>203</v>
      </c>
      <c r="E10" s="326" t="s">
        <v>422</v>
      </c>
      <c r="F10" s="326" t="s">
        <v>421</v>
      </c>
      <c r="G10" s="326"/>
      <c r="H10" s="326" t="s">
        <v>762</v>
      </c>
      <c r="I10" s="326" t="s">
        <v>201</v>
      </c>
      <c r="J10" s="110"/>
      <c r="K10" s="326" t="s">
        <v>200</v>
      </c>
      <c r="L10" s="326" t="s">
        <v>202</v>
      </c>
      <c r="M10" s="329">
        <v>63837330</v>
      </c>
      <c r="N10" s="326" t="s">
        <v>640</v>
      </c>
      <c r="O10" s="326" t="s">
        <v>804</v>
      </c>
      <c r="P10" s="326"/>
      <c r="Q10" s="326"/>
      <c r="R10" s="326"/>
      <c r="S10" s="326"/>
      <c r="T10" s="311" t="s">
        <v>639</v>
      </c>
      <c r="U10" s="311"/>
      <c r="V10" s="311"/>
      <c r="W10" s="326"/>
      <c r="X10" s="110"/>
      <c r="Y10" s="326"/>
      <c r="Z10" s="326"/>
      <c r="AA10" s="326"/>
      <c r="AB10" s="315"/>
      <c r="AC10" s="326"/>
      <c r="AD10" s="326"/>
    </row>
    <row r="11" spans="1:30" ht="165" customHeight="1">
      <c r="A11" s="12">
        <v>9</v>
      </c>
      <c r="B11" s="213" t="s">
        <v>70</v>
      </c>
      <c r="C11" s="230" t="s">
        <v>91</v>
      </c>
      <c r="D11" s="4" t="s">
        <v>212</v>
      </c>
      <c r="E11" s="4"/>
      <c r="F11" s="4" t="s">
        <v>253</v>
      </c>
      <c r="G11" s="4" t="s">
        <v>372</v>
      </c>
      <c r="H11" s="4"/>
      <c r="I11" s="7" t="s">
        <v>211</v>
      </c>
      <c r="J11" s="110"/>
      <c r="K11" s="4" t="s">
        <v>714</v>
      </c>
      <c r="L11" s="10" t="s">
        <v>213</v>
      </c>
      <c r="M11" s="15">
        <v>86392223</v>
      </c>
      <c r="N11" s="4" t="s">
        <v>193</v>
      </c>
      <c r="O11" s="4" t="s">
        <v>92</v>
      </c>
      <c r="P11" s="15">
        <v>75021786</v>
      </c>
      <c r="Q11" s="4"/>
      <c r="R11" s="15">
        <v>863922</v>
      </c>
      <c r="S11" s="19">
        <f>P11+Q11+R11</f>
        <v>75885708</v>
      </c>
      <c r="T11" s="213">
        <v>2015</v>
      </c>
      <c r="U11" s="213">
        <v>2016</v>
      </c>
      <c r="V11" s="213">
        <v>2016</v>
      </c>
      <c r="W11" s="15"/>
      <c r="X11" s="159"/>
      <c r="Y11" s="6" t="s">
        <v>530</v>
      </c>
      <c r="Z11" s="5">
        <v>42457</v>
      </c>
      <c r="AA11" s="5">
        <v>42545</v>
      </c>
      <c r="AB11" s="28">
        <f>+M11-P11</f>
        <v>11370437</v>
      </c>
      <c r="AC11" s="4" t="s">
        <v>58</v>
      </c>
      <c r="AD11" s="16" t="s">
        <v>753</v>
      </c>
    </row>
    <row r="12" spans="1:30" ht="161.25" customHeight="1">
      <c r="A12" s="12">
        <v>10</v>
      </c>
      <c r="B12" s="213" t="s">
        <v>70</v>
      </c>
      <c r="C12" s="230" t="s">
        <v>115</v>
      </c>
      <c r="D12" s="4" t="s">
        <v>214</v>
      </c>
      <c r="E12" s="4" t="s">
        <v>405</v>
      </c>
      <c r="F12" s="4" t="s">
        <v>407</v>
      </c>
      <c r="G12" s="4"/>
      <c r="H12" s="4" t="s">
        <v>688</v>
      </c>
      <c r="I12" s="7" t="s">
        <v>216</v>
      </c>
      <c r="J12" s="110"/>
      <c r="K12" s="4" t="s">
        <v>215</v>
      </c>
      <c r="L12" s="4" t="s">
        <v>217</v>
      </c>
      <c r="M12" s="15">
        <v>73945102</v>
      </c>
      <c r="N12" s="4" t="s">
        <v>640</v>
      </c>
      <c r="O12" s="4" t="s">
        <v>690</v>
      </c>
      <c r="P12" s="4"/>
      <c r="Q12" s="4"/>
      <c r="R12" s="15">
        <v>739451</v>
      </c>
      <c r="S12" s="19">
        <f>P12+Q12+R12</f>
        <v>739451</v>
      </c>
      <c r="T12" s="213" t="s">
        <v>639</v>
      </c>
      <c r="U12" s="213">
        <v>2017</v>
      </c>
      <c r="V12" s="213">
        <v>2017</v>
      </c>
      <c r="W12" s="4"/>
      <c r="X12" s="110"/>
      <c r="Y12" s="20" t="s">
        <v>686</v>
      </c>
      <c r="Z12" s="4" t="s">
        <v>691</v>
      </c>
      <c r="AA12" s="4"/>
      <c r="AB12" s="28"/>
      <c r="AC12" s="4"/>
      <c r="AD12" s="4" t="s">
        <v>825</v>
      </c>
    </row>
    <row r="13" spans="1:30" ht="96">
      <c r="A13" s="310">
        <v>11</v>
      </c>
      <c r="B13" s="311" t="s">
        <v>70</v>
      </c>
      <c r="C13" s="328" t="s">
        <v>115</v>
      </c>
      <c r="D13" s="326" t="s">
        <v>220</v>
      </c>
      <c r="E13" s="326" t="s">
        <v>395</v>
      </c>
      <c r="F13" s="326" t="s">
        <v>396</v>
      </c>
      <c r="G13" s="326"/>
      <c r="H13" s="326" t="s">
        <v>762</v>
      </c>
      <c r="I13" s="326" t="s">
        <v>219</v>
      </c>
      <c r="J13" s="110"/>
      <c r="K13" s="326" t="s">
        <v>218</v>
      </c>
      <c r="L13" s="326" t="s">
        <v>223</v>
      </c>
      <c r="M13" s="329">
        <v>59130000</v>
      </c>
      <c r="N13" s="326" t="s">
        <v>380</v>
      </c>
      <c r="O13" s="326" t="s">
        <v>804</v>
      </c>
      <c r="P13" s="326"/>
      <c r="Q13" s="326"/>
      <c r="R13" s="326"/>
      <c r="S13" s="326"/>
      <c r="T13" s="311" t="s">
        <v>224</v>
      </c>
      <c r="U13" s="311"/>
      <c r="V13" s="311"/>
      <c r="W13" s="326"/>
      <c r="X13" s="110"/>
      <c r="Y13" s="326"/>
      <c r="Z13" s="326"/>
      <c r="AA13" s="326"/>
      <c r="AB13" s="315"/>
      <c r="AC13" s="326"/>
      <c r="AD13" s="326"/>
    </row>
    <row r="14" spans="1:30" s="57" customFormat="1" ht="90.75" customHeight="1">
      <c r="A14" s="12">
        <v>12</v>
      </c>
      <c r="B14" s="213" t="s">
        <v>70</v>
      </c>
      <c r="C14" s="213" t="s">
        <v>60</v>
      </c>
      <c r="D14" s="4" t="s">
        <v>227</v>
      </c>
      <c r="E14" s="16" t="s">
        <v>255</v>
      </c>
      <c r="F14" s="16" t="s">
        <v>252</v>
      </c>
      <c r="G14" s="16"/>
      <c r="H14" s="16" t="s">
        <v>689</v>
      </c>
      <c r="I14" s="16" t="s">
        <v>225</v>
      </c>
      <c r="J14" s="111"/>
      <c r="K14" s="16" t="s">
        <v>228</v>
      </c>
      <c r="L14" s="4" t="s">
        <v>226</v>
      </c>
      <c r="M14" s="56">
        <v>67574557</v>
      </c>
      <c r="N14" s="16" t="s">
        <v>640</v>
      </c>
      <c r="O14" s="16" t="s">
        <v>690</v>
      </c>
      <c r="P14" s="16"/>
      <c r="Q14" s="16"/>
      <c r="R14" s="56">
        <v>685649</v>
      </c>
      <c r="S14" s="16"/>
      <c r="T14" s="213" t="s">
        <v>224</v>
      </c>
      <c r="U14" s="213">
        <v>2017</v>
      </c>
      <c r="V14" s="213">
        <v>2017</v>
      </c>
      <c r="W14" s="16"/>
      <c r="X14" s="111"/>
      <c r="Y14" s="18" t="s">
        <v>684</v>
      </c>
      <c r="Z14" s="16" t="s">
        <v>685</v>
      </c>
      <c r="AA14" s="16"/>
      <c r="AB14" s="28"/>
      <c r="AC14" s="16"/>
      <c r="AD14" s="16" t="s">
        <v>791</v>
      </c>
    </row>
    <row r="15" spans="1:30" s="57" customFormat="1" ht="72">
      <c r="A15" s="318">
        <v>13</v>
      </c>
      <c r="B15" s="319" t="s">
        <v>70</v>
      </c>
      <c r="C15" s="319" t="s">
        <v>115</v>
      </c>
      <c r="D15" s="321" t="s">
        <v>231</v>
      </c>
      <c r="E15" s="320" t="s">
        <v>397</v>
      </c>
      <c r="F15" s="320" t="s">
        <v>419</v>
      </c>
      <c r="G15" s="320"/>
      <c r="H15" s="320" t="s">
        <v>762</v>
      </c>
      <c r="I15" s="320" t="s">
        <v>229</v>
      </c>
      <c r="J15" s="111"/>
      <c r="K15" s="320" t="s">
        <v>408</v>
      </c>
      <c r="L15" s="321" t="s">
        <v>230</v>
      </c>
      <c r="M15" s="322">
        <v>69127519</v>
      </c>
      <c r="N15" s="320" t="s">
        <v>380</v>
      </c>
      <c r="O15" s="320" t="s">
        <v>80</v>
      </c>
      <c r="P15" s="320"/>
      <c r="Q15" s="320"/>
      <c r="R15" s="320"/>
      <c r="S15" s="320"/>
      <c r="T15" s="332" t="s">
        <v>224</v>
      </c>
      <c r="U15" s="332"/>
      <c r="V15" s="332"/>
      <c r="W15" s="323"/>
      <c r="X15" s="160"/>
      <c r="Y15" s="320"/>
      <c r="Z15" s="320"/>
      <c r="AA15" s="320"/>
      <c r="AB15" s="324"/>
      <c r="AC15" s="320"/>
      <c r="AD15" s="320"/>
    </row>
    <row r="16" spans="1:30" ht="72">
      <c r="A16" s="12">
        <v>14</v>
      </c>
      <c r="B16" s="122" t="s">
        <v>70</v>
      </c>
      <c r="C16" s="122" t="s">
        <v>177</v>
      </c>
      <c r="D16" s="20">
        <v>2015</v>
      </c>
      <c r="E16" s="20"/>
      <c r="F16" s="20"/>
      <c r="G16" s="20"/>
      <c r="H16" s="20"/>
      <c r="I16" s="20" t="s">
        <v>270</v>
      </c>
      <c r="J16" s="110"/>
      <c r="K16" s="20" t="s">
        <v>272</v>
      </c>
      <c r="L16" s="20" t="s">
        <v>278</v>
      </c>
      <c r="M16" s="6">
        <v>85993138</v>
      </c>
      <c r="N16" s="20" t="s">
        <v>496</v>
      </c>
      <c r="O16" s="20" t="s">
        <v>92</v>
      </c>
      <c r="P16" s="6">
        <v>83589021</v>
      </c>
      <c r="Q16" s="20"/>
      <c r="R16" s="6">
        <v>859931</v>
      </c>
      <c r="S16" s="28">
        <f>P16+Q16+R16</f>
        <v>84448952</v>
      </c>
      <c r="T16" s="122">
        <v>2015</v>
      </c>
      <c r="U16" s="122" t="s">
        <v>224</v>
      </c>
      <c r="V16" s="122">
        <v>2016</v>
      </c>
      <c r="W16" s="6"/>
      <c r="X16" s="159"/>
      <c r="Y16" s="6"/>
      <c r="Z16" s="8">
        <v>42635</v>
      </c>
      <c r="AA16" s="8">
        <v>42380</v>
      </c>
      <c r="AB16" s="28">
        <f aca="true" t="shared" si="0" ref="AB16:AB21">+M16-P16</f>
        <v>2404117</v>
      </c>
      <c r="AC16" s="20" t="s">
        <v>87</v>
      </c>
      <c r="AD16" s="20" t="s">
        <v>792</v>
      </c>
    </row>
    <row r="17" spans="1:30" ht="157.5" customHeight="1">
      <c r="A17" s="12">
        <v>15</v>
      </c>
      <c r="B17" s="213" t="s">
        <v>70</v>
      </c>
      <c r="C17" s="213" t="s">
        <v>177</v>
      </c>
      <c r="D17" s="4">
        <v>2015</v>
      </c>
      <c r="E17" s="4"/>
      <c r="F17" s="4"/>
      <c r="G17" s="4"/>
      <c r="H17" s="4"/>
      <c r="I17" s="4" t="s">
        <v>271</v>
      </c>
      <c r="J17" s="110"/>
      <c r="K17" s="4" t="s">
        <v>273</v>
      </c>
      <c r="L17" s="4" t="s">
        <v>279</v>
      </c>
      <c r="M17" s="15">
        <v>86358459</v>
      </c>
      <c r="N17" s="4" t="s">
        <v>496</v>
      </c>
      <c r="O17" s="4" t="s">
        <v>519</v>
      </c>
      <c r="P17" s="15">
        <v>86289600</v>
      </c>
      <c r="Q17" s="4"/>
      <c r="R17" s="15">
        <v>863585</v>
      </c>
      <c r="S17" s="19">
        <f>P17+Q17+R17</f>
        <v>87153185</v>
      </c>
      <c r="T17" s="213">
        <v>2015</v>
      </c>
      <c r="U17" s="213" t="s">
        <v>224</v>
      </c>
      <c r="V17" s="213">
        <v>2016</v>
      </c>
      <c r="W17" s="15"/>
      <c r="X17" s="159"/>
      <c r="Y17" s="6"/>
      <c r="Z17" s="4" t="s">
        <v>281</v>
      </c>
      <c r="AA17" s="4"/>
      <c r="AB17" s="28">
        <f t="shared" si="0"/>
        <v>68859</v>
      </c>
      <c r="AC17" s="4" t="s">
        <v>42</v>
      </c>
      <c r="AD17" s="4" t="s">
        <v>628</v>
      </c>
    </row>
    <row r="18" spans="1:30" ht="251.25" customHeight="1">
      <c r="A18" s="12">
        <v>16</v>
      </c>
      <c r="B18" s="213" t="s">
        <v>70</v>
      </c>
      <c r="C18" s="213" t="s">
        <v>69</v>
      </c>
      <c r="D18" s="214">
        <v>2015</v>
      </c>
      <c r="E18" s="32"/>
      <c r="F18" s="32"/>
      <c r="G18" s="4"/>
      <c r="H18" s="16"/>
      <c r="I18" s="43" t="s">
        <v>275</v>
      </c>
      <c r="J18" s="158"/>
      <c r="K18" s="4" t="s">
        <v>274</v>
      </c>
      <c r="L18" s="4" t="s">
        <v>276</v>
      </c>
      <c r="M18" s="15">
        <v>55863563</v>
      </c>
      <c r="N18" s="4" t="s">
        <v>496</v>
      </c>
      <c r="O18" s="4" t="s">
        <v>0</v>
      </c>
      <c r="P18" s="15">
        <v>51025808</v>
      </c>
      <c r="Q18" s="4"/>
      <c r="R18" s="15">
        <v>558636</v>
      </c>
      <c r="S18" s="4"/>
      <c r="T18" s="213">
        <v>2015</v>
      </c>
      <c r="U18" s="213" t="s">
        <v>224</v>
      </c>
      <c r="V18" s="213" t="s">
        <v>284</v>
      </c>
      <c r="W18" s="15"/>
      <c r="X18" s="159"/>
      <c r="Y18" s="6"/>
      <c r="Z18" s="4" t="s">
        <v>281</v>
      </c>
      <c r="AA18" s="4" t="s">
        <v>651</v>
      </c>
      <c r="AB18" s="28">
        <f t="shared" si="0"/>
        <v>4837755</v>
      </c>
      <c r="AC18" s="4" t="s">
        <v>55</v>
      </c>
      <c r="AD18" s="4" t="s">
        <v>716</v>
      </c>
    </row>
    <row r="19" spans="1:30" ht="72">
      <c r="A19" s="12">
        <v>17</v>
      </c>
      <c r="B19" s="122" t="s">
        <v>21</v>
      </c>
      <c r="C19" s="101" t="s">
        <v>115</v>
      </c>
      <c r="D19" s="20">
        <v>2015</v>
      </c>
      <c r="E19" s="20"/>
      <c r="F19" s="20"/>
      <c r="G19" s="20"/>
      <c r="H19" s="20"/>
      <c r="I19" s="20" t="s">
        <v>221</v>
      </c>
      <c r="J19" s="110"/>
      <c r="K19" s="20" t="s">
        <v>282</v>
      </c>
      <c r="L19" s="20" t="s">
        <v>222</v>
      </c>
      <c r="M19" s="6">
        <v>85998003</v>
      </c>
      <c r="N19" s="20" t="s">
        <v>277</v>
      </c>
      <c r="O19" s="20" t="s">
        <v>92</v>
      </c>
      <c r="P19" s="6">
        <v>79768080</v>
      </c>
      <c r="Q19" s="20"/>
      <c r="R19" s="6">
        <v>859980</v>
      </c>
      <c r="S19" s="28">
        <f>P19+Q19+R19</f>
        <v>80628060</v>
      </c>
      <c r="T19" s="122">
        <v>2015</v>
      </c>
      <c r="U19" s="122" t="s">
        <v>224</v>
      </c>
      <c r="V19" s="122">
        <v>2016</v>
      </c>
      <c r="W19" s="20"/>
      <c r="X19" s="110"/>
      <c r="Y19" s="20"/>
      <c r="Z19" s="20" t="s">
        <v>281</v>
      </c>
      <c r="AA19" s="8">
        <v>42384</v>
      </c>
      <c r="AB19" s="28">
        <f t="shared" si="0"/>
        <v>6229923</v>
      </c>
      <c r="AC19" s="20" t="s">
        <v>42</v>
      </c>
      <c r="AD19" s="20" t="s">
        <v>629</v>
      </c>
    </row>
    <row r="20" spans="1:30" ht="96">
      <c r="A20" s="12">
        <v>18</v>
      </c>
      <c r="B20" s="122" t="s">
        <v>21</v>
      </c>
      <c r="C20" s="101" t="s">
        <v>91</v>
      </c>
      <c r="D20" s="20">
        <v>2015</v>
      </c>
      <c r="E20" s="20"/>
      <c r="F20" s="20"/>
      <c r="G20" s="20"/>
      <c r="H20" s="20"/>
      <c r="I20" s="20" t="s">
        <v>209</v>
      </c>
      <c r="J20" s="110"/>
      <c r="K20" s="20" t="s">
        <v>283</v>
      </c>
      <c r="L20" s="20" t="s">
        <v>210</v>
      </c>
      <c r="M20" s="6">
        <v>81146833</v>
      </c>
      <c r="N20" s="20" t="s">
        <v>277</v>
      </c>
      <c r="O20" s="20" t="s">
        <v>92</v>
      </c>
      <c r="P20" s="28">
        <v>78786092</v>
      </c>
      <c r="Q20" s="20"/>
      <c r="R20" s="6">
        <v>811468</v>
      </c>
      <c r="S20" s="28">
        <f>P20+Q20+R20</f>
        <v>79597560</v>
      </c>
      <c r="T20" s="122">
        <v>2015</v>
      </c>
      <c r="U20" s="122" t="s">
        <v>224</v>
      </c>
      <c r="V20" s="122">
        <v>2016</v>
      </c>
      <c r="W20" s="20"/>
      <c r="X20" s="110"/>
      <c r="Y20" s="20"/>
      <c r="Z20" s="20" t="s">
        <v>281</v>
      </c>
      <c r="AA20" s="8">
        <v>42376</v>
      </c>
      <c r="AB20" s="28">
        <f t="shared" si="0"/>
        <v>2360741</v>
      </c>
      <c r="AC20" s="20" t="s">
        <v>87</v>
      </c>
      <c r="AD20" s="20" t="s">
        <v>793</v>
      </c>
    </row>
    <row r="21" spans="1:30" ht="96">
      <c r="A21" s="12">
        <v>19</v>
      </c>
      <c r="B21" s="122" t="s">
        <v>70</v>
      </c>
      <c r="C21" s="122" t="s">
        <v>115</v>
      </c>
      <c r="D21" s="12">
        <v>2015</v>
      </c>
      <c r="E21" s="20"/>
      <c r="F21" s="20"/>
      <c r="G21" s="20"/>
      <c r="H21" s="20"/>
      <c r="I21" s="18" t="s">
        <v>232</v>
      </c>
      <c r="J21" s="111"/>
      <c r="K21" s="18" t="s">
        <v>520</v>
      </c>
      <c r="L21" s="20" t="s">
        <v>233</v>
      </c>
      <c r="M21" s="55">
        <v>63232886</v>
      </c>
      <c r="N21" s="20" t="s">
        <v>496</v>
      </c>
      <c r="O21" s="20" t="s">
        <v>92</v>
      </c>
      <c r="P21" s="6">
        <v>61569515</v>
      </c>
      <c r="Q21" s="20"/>
      <c r="R21" s="6">
        <v>632329</v>
      </c>
      <c r="S21" s="28">
        <f>P21+Q21+R21</f>
        <v>62201844</v>
      </c>
      <c r="T21" s="122">
        <v>2015</v>
      </c>
      <c r="U21" s="122" t="s">
        <v>224</v>
      </c>
      <c r="V21" s="122">
        <v>2016</v>
      </c>
      <c r="W21" s="6"/>
      <c r="X21" s="159"/>
      <c r="Y21" s="6"/>
      <c r="Z21" s="20" t="s">
        <v>281</v>
      </c>
      <c r="AA21" s="20" t="s">
        <v>527</v>
      </c>
      <c r="AB21" s="28">
        <f t="shared" si="0"/>
        <v>1663371</v>
      </c>
      <c r="AC21" s="20" t="s">
        <v>42</v>
      </c>
      <c r="AD21" s="20" t="s">
        <v>528</v>
      </c>
    </row>
    <row r="22" spans="1:30" ht="86.25" customHeight="1">
      <c r="A22" s="318">
        <v>20</v>
      </c>
      <c r="B22" s="319" t="s">
        <v>70</v>
      </c>
      <c r="C22" s="330" t="s">
        <v>91</v>
      </c>
      <c r="D22" s="321" t="s">
        <v>362</v>
      </c>
      <c r="E22" s="321" t="s">
        <v>392</v>
      </c>
      <c r="F22" s="321" t="s">
        <v>398</v>
      </c>
      <c r="G22" s="321"/>
      <c r="H22" s="321" t="s">
        <v>811</v>
      </c>
      <c r="I22" s="321" t="s">
        <v>196</v>
      </c>
      <c r="J22" s="110"/>
      <c r="K22" s="321" t="s">
        <v>12</v>
      </c>
      <c r="L22" s="321" t="s">
        <v>8</v>
      </c>
      <c r="M22" s="333">
        <v>59940910</v>
      </c>
      <c r="N22" s="321" t="s">
        <v>360</v>
      </c>
      <c r="O22" s="321" t="s">
        <v>804</v>
      </c>
      <c r="P22" s="321"/>
      <c r="Q22" s="321"/>
      <c r="R22" s="331"/>
      <c r="S22" s="321"/>
      <c r="T22" s="319">
        <v>2016</v>
      </c>
      <c r="U22" s="319"/>
      <c r="V22" s="319"/>
      <c r="W22" s="331"/>
      <c r="X22" s="159"/>
      <c r="Y22" s="331"/>
      <c r="Z22" s="321"/>
      <c r="AA22" s="321"/>
      <c r="AB22" s="324"/>
      <c r="AC22" s="321"/>
      <c r="AD22" s="321"/>
    </row>
    <row r="23" spans="1:30" ht="154.5" customHeight="1">
      <c r="A23" s="12">
        <v>21</v>
      </c>
      <c r="B23" s="213" t="s">
        <v>70</v>
      </c>
      <c r="C23" s="230" t="s">
        <v>91</v>
      </c>
      <c r="D23" s="4" t="s">
        <v>363</v>
      </c>
      <c r="E23" s="4" t="s">
        <v>393</v>
      </c>
      <c r="F23" s="4" t="s">
        <v>404</v>
      </c>
      <c r="G23" s="4"/>
      <c r="H23" s="4" t="s">
        <v>365</v>
      </c>
      <c r="I23" s="4" t="s">
        <v>160</v>
      </c>
      <c r="J23" s="110"/>
      <c r="K23" s="4" t="s">
        <v>11</v>
      </c>
      <c r="L23" s="4" t="s">
        <v>9</v>
      </c>
      <c r="M23" s="36">
        <v>59852422</v>
      </c>
      <c r="N23" s="4" t="s">
        <v>360</v>
      </c>
      <c r="O23" s="4" t="s">
        <v>80</v>
      </c>
      <c r="P23" s="4"/>
      <c r="Q23" s="4"/>
      <c r="R23" s="15"/>
      <c r="S23" s="4"/>
      <c r="T23" s="213">
        <v>2016</v>
      </c>
      <c r="U23" s="213"/>
      <c r="V23" s="213"/>
      <c r="W23" s="15"/>
      <c r="X23" s="159"/>
      <c r="Y23" s="6"/>
      <c r="Z23" s="4"/>
      <c r="AA23" s="4"/>
      <c r="AB23" s="28"/>
      <c r="AC23" s="4"/>
      <c r="AD23" s="4"/>
    </row>
    <row r="24" spans="1:30" ht="135.75" customHeight="1">
      <c r="A24" s="12">
        <v>22</v>
      </c>
      <c r="B24" s="213" t="s">
        <v>70</v>
      </c>
      <c r="C24" s="230" t="s">
        <v>60</v>
      </c>
      <c r="D24" s="4" t="s">
        <v>364</v>
      </c>
      <c r="E24" s="4" t="s">
        <v>361</v>
      </c>
      <c r="F24" s="4" t="s">
        <v>399</v>
      </c>
      <c r="G24" s="4"/>
      <c r="H24" s="4" t="s">
        <v>366</v>
      </c>
      <c r="I24" s="4" t="s">
        <v>201</v>
      </c>
      <c r="J24" s="110"/>
      <c r="K24" s="4" t="s">
        <v>17</v>
      </c>
      <c r="L24" s="4" t="s">
        <v>127</v>
      </c>
      <c r="M24" s="36">
        <v>52680342</v>
      </c>
      <c r="N24" s="4" t="s">
        <v>360</v>
      </c>
      <c r="O24" s="4" t="s">
        <v>80</v>
      </c>
      <c r="P24" s="4"/>
      <c r="Q24" s="4"/>
      <c r="R24" s="15"/>
      <c r="S24" s="4"/>
      <c r="T24" s="213">
        <v>2016</v>
      </c>
      <c r="U24" s="213"/>
      <c r="V24" s="213"/>
      <c r="W24" s="15"/>
      <c r="X24" s="159"/>
      <c r="Y24" s="6"/>
      <c r="Z24" s="4"/>
      <c r="AA24" s="4"/>
      <c r="AB24" s="28"/>
      <c r="AC24" s="4"/>
      <c r="AD24" s="4"/>
    </row>
    <row r="25" spans="1:30" s="40" customFormat="1" ht="86.25" customHeight="1">
      <c r="A25" s="318">
        <v>23</v>
      </c>
      <c r="B25" s="319" t="s">
        <v>70</v>
      </c>
      <c r="C25" s="319" t="s">
        <v>115</v>
      </c>
      <c r="D25" s="320" t="s">
        <v>375</v>
      </c>
      <c r="E25" s="320" t="s">
        <v>529</v>
      </c>
      <c r="F25" s="320"/>
      <c r="G25" s="320"/>
      <c r="H25" s="320" t="s">
        <v>812</v>
      </c>
      <c r="I25" s="321" t="s">
        <v>146</v>
      </c>
      <c r="J25" s="321"/>
      <c r="K25" s="320" t="s">
        <v>373</v>
      </c>
      <c r="L25" s="321" t="s">
        <v>113</v>
      </c>
      <c r="M25" s="322">
        <v>57276540</v>
      </c>
      <c r="N25" s="320" t="s">
        <v>374</v>
      </c>
      <c r="O25" s="320" t="s">
        <v>804</v>
      </c>
      <c r="P25" s="320"/>
      <c r="Q25" s="320"/>
      <c r="R25" s="320"/>
      <c r="S25" s="320"/>
      <c r="T25" s="319"/>
      <c r="U25" s="319"/>
      <c r="V25" s="319"/>
      <c r="W25" s="320"/>
      <c r="X25" s="111"/>
      <c r="Y25" s="320"/>
      <c r="Z25" s="320"/>
      <c r="AA25" s="320"/>
      <c r="AB25" s="324"/>
      <c r="AC25" s="320"/>
      <c r="AD25" s="320"/>
    </row>
    <row r="26" spans="1:30" ht="96" customHeight="1">
      <c r="A26" s="310">
        <v>24</v>
      </c>
      <c r="B26" s="311" t="s">
        <v>70</v>
      </c>
      <c r="C26" s="325" t="s">
        <v>115</v>
      </c>
      <c r="D26" s="312" t="s">
        <v>431</v>
      </c>
      <c r="E26" s="312"/>
      <c r="F26" s="312"/>
      <c r="G26" s="312"/>
      <c r="H26" s="312" t="s">
        <v>762</v>
      </c>
      <c r="I26" s="326" t="s">
        <v>429</v>
      </c>
      <c r="J26" s="110"/>
      <c r="K26" s="312" t="s">
        <v>428</v>
      </c>
      <c r="L26" s="327" t="s">
        <v>450</v>
      </c>
      <c r="M26" s="313">
        <v>73471000</v>
      </c>
      <c r="N26" s="312" t="s">
        <v>430</v>
      </c>
      <c r="O26" s="312" t="s">
        <v>106</v>
      </c>
      <c r="P26" s="312"/>
      <c r="Q26" s="312"/>
      <c r="R26" s="312"/>
      <c r="S26" s="312"/>
      <c r="T26" s="311">
        <v>2016</v>
      </c>
      <c r="U26" s="311"/>
      <c r="V26" s="311"/>
      <c r="W26" s="312"/>
      <c r="X26" s="160"/>
      <c r="Y26" s="312"/>
      <c r="Z26" s="312"/>
      <c r="AA26" s="312"/>
      <c r="AB26" s="315"/>
      <c r="AC26" s="312"/>
      <c r="AD26" s="312"/>
    </row>
    <row r="27" spans="1:30" s="57" customFormat="1" ht="138.75" customHeight="1">
      <c r="A27" s="310">
        <v>25</v>
      </c>
      <c r="B27" s="311" t="s">
        <v>70</v>
      </c>
      <c r="C27" s="311" t="s">
        <v>177</v>
      </c>
      <c r="D27" s="312" t="s">
        <v>438</v>
      </c>
      <c r="E27" s="312" t="s">
        <v>747</v>
      </c>
      <c r="F27" s="312"/>
      <c r="G27" s="312"/>
      <c r="H27" s="312" t="s">
        <v>802</v>
      </c>
      <c r="I27" s="312" t="s">
        <v>439</v>
      </c>
      <c r="J27" s="111"/>
      <c r="K27" s="312" t="s">
        <v>458</v>
      </c>
      <c r="L27" s="312" t="s">
        <v>440</v>
      </c>
      <c r="M27" s="313">
        <v>90971950</v>
      </c>
      <c r="N27" s="314" t="s">
        <v>723</v>
      </c>
      <c r="O27" s="312" t="s">
        <v>804</v>
      </c>
      <c r="P27" s="312"/>
      <c r="Q27" s="312"/>
      <c r="R27" s="312"/>
      <c r="S27" s="312"/>
      <c r="T27" s="311" t="s">
        <v>284</v>
      </c>
      <c r="U27" s="311"/>
      <c r="V27" s="311"/>
      <c r="W27" s="312"/>
      <c r="X27" s="111"/>
      <c r="Y27" s="312"/>
      <c r="Z27" s="312"/>
      <c r="AA27" s="312"/>
      <c r="AB27" s="315"/>
      <c r="AC27" s="312"/>
      <c r="AD27" s="312"/>
    </row>
    <row r="28" spans="1:30" s="57" customFormat="1" ht="101.25" customHeight="1">
      <c r="A28" s="318">
        <v>26</v>
      </c>
      <c r="B28" s="319" t="s">
        <v>70</v>
      </c>
      <c r="C28" s="319" t="s">
        <v>60</v>
      </c>
      <c r="D28" s="320" t="s">
        <v>435</v>
      </c>
      <c r="E28" s="320" t="s">
        <v>650</v>
      </c>
      <c r="F28" s="320"/>
      <c r="G28" s="320"/>
      <c r="H28" s="320" t="s">
        <v>762</v>
      </c>
      <c r="I28" s="320" t="s">
        <v>436</v>
      </c>
      <c r="J28" s="111"/>
      <c r="K28" s="320" t="s">
        <v>434</v>
      </c>
      <c r="L28" s="320" t="s">
        <v>437</v>
      </c>
      <c r="M28" s="322">
        <v>66617000</v>
      </c>
      <c r="N28" s="320" t="s">
        <v>430</v>
      </c>
      <c r="O28" s="320" t="s">
        <v>804</v>
      </c>
      <c r="P28" s="320"/>
      <c r="Q28" s="320"/>
      <c r="R28" s="320"/>
      <c r="S28" s="320"/>
      <c r="T28" s="319">
        <v>2016</v>
      </c>
      <c r="U28" s="319"/>
      <c r="V28" s="319"/>
      <c r="W28" s="320"/>
      <c r="X28" s="334"/>
      <c r="Y28" s="320"/>
      <c r="Z28" s="320"/>
      <c r="AA28" s="320"/>
      <c r="AB28" s="324"/>
      <c r="AC28" s="320"/>
      <c r="AD28" s="320"/>
    </row>
    <row r="29" spans="1:30" ht="96">
      <c r="A29" s="318">
        <v>27</v>
      </c>
      <c r="B29" s="319" t="s">
        <v>70</v>
      </c>
      <c r="C29" s="330" t="s">
        <v>91</v>
      </c>
      <c r="D29" s="321" t="s">
        <v>448</v>
      </c>
      <c r="E29" s="321" t="s">
        <v>725</v>
      </c>
      <c r="F29" s="321"/>
      <c r="G29" s="321"/>
      <c r="H29" s="321" t="s">
        <v>761</v>
      </c>
      <c r="I29" s="321" t="s">
        <v>446</v>
      </c>
      <c r="J29" s="110"/>
      <c r="K29" s="321" t="s">
        <v>449</v>
      </c>
      <c r="L29" s="321" t="s">
        <v>447</v>
      </c>
      <c r="M29" s="333">
        <v>89017000</v>
      </c>
      <c r="N29" s="321" t="s">
        <v>723</v>
      </c>
      <c r="O29" s="321" t="s">
        <v>804</v>
      </c>
      <c r="P29" s="321"/>
      <c r="Q29" s="321"/>
      <c r="R29" s="331"/>
      <c r="S29" s="321"/>
      <c r="T29" s="319">
        <v>2016</v>
      </c>
      <c r="U29" s="319"/>
      <c r="V29" s="319"/>
      <c r="W29" s="331"/>
      <c r="X29" s="335"/>
      <c r="Y29" s="331"/>
      <c r="Z29" s="321"/>
      <c r="AA29" s="321"/>
      <c r="AB29" s="324"/>
      <c r="AC29" s="321"/>
      <c r="AD29" s="321"/>
    </row>
    <row r="30" spans="1:30" ht="108">
      <c r="A30" s="31">
        <v>29</v>
      </c>
      <c r="B30" s="280" t="s">
        <v>70</v>
      </c>
      <c r="C30" s="232" t="s">
        <v>754</v>
      </c>
      <c r="D30" s="22"/>
      <c r="E30" s="22"/>
      <c r="F30" s="22"/>
      <c r="G30" s="22"/>
      <c r="H30" s="22"/>
      <c r="I30" s="16" t="s">
        <v>757</v>
      </c>
      <c r="J30" s="125"/>
      <c r="K30" s="37" t="s">
        <v>755</v>
      </c>
      <c r="L30" s="16" t="s">
        <v>756</v>
      </c>
      <c r="M30" s="36">
        <v>250000000</v>
      </c>
      <c r="N30" s="16" t="s">
        <v>758</v>
      </c>
      <c r="O30" s="281" t="s">
        <v>0</v>
      </c>
      <c r="P30" s="22"/>
      <c r="Q30" s="22"/>
      <c r="R30" s="56">
        <v>102577</v>
      </c>
      <c r="S30" s="282">
        <f>P30+Q30+R30</f>
        <v>102577</v>
      </c>
      <c r="T30" s="280">
        <v>2017</v>
      </c>
      <c r="U30" s="280">
        <v>2017</v>
      </c>
      <c r="V30" s="280">
        <v>2017</v>
      </c>
      <c r="W30" s="22"/>
      <c r="X30" s="125"/>
      <c r="Y30" s="41"/>
      <c r="Z30" s="41"/>
      <c r="AA30" s="41"/>
      <c r="AB30" s="41"/>
      <c r="AC30" s="18" t="s">
        <v>760</v>
      </c>
      <c r="AD30" s="283" t="s">
        <v>759</v>
      </c>
    </row>
    <row r="31" spans="1:30" ht="94.5" customHeight="1">
      <c r="A31" s="12">
        <v>30</v>
      </c>
      <c r="B31" s="213" t="s">
        <v>70</v>
      </c>
      <c r="C31" s="232" t="s">
        <v>177</v>
      </c>
      <c r="D31" s="4" t="s">
        <v>776</v>
      </c>
      <c r="E31" s="4" t="s">
        <v>794</v>
      </c>
      <c r="F31" s="16" t="s">
        <v>778</v>
      </c>
      <c r="G31" s="286" t="s">
        <v>801</v>
      </c>
      <c r="H31" s="16" t="s">
        <v>692</v>
      </c>
      <c r="I31" s="4" t="s">
        <v>679</v>
      </c>
      <c r="J31" s="110"/>
      <c r="K31" s="4" t="s">
        <v>118</v>
      </c>
      <c r="L31" s="4" t="s">
        <v>120</v>
      </c>
      <c r="M31" s="36">
        <v>59813594</v>
      </c>
      <c r="N31" s="4" t="s">
        <v>693</v>
      </c>
      <c r="O31" s="286" t="s">
        <v>37</v>
      </c>
      <c r="P31" s="16"/>
      <c r="Q31" s="16"/>
      <c r="R31" s="16"/>
      <c r="S31" s="16"/>
      <c r="T31" s="213">
        <v>2017</v>
      </c>
      <c r="U31" s="287">
        <v>2017</v>
      </c>
      <c r="V31" s="213"/>
      <c r="W31" s="16"/>
      <c r="X31" s="111"/>
      <c r="Y31" s="288" t="s">
        <v>800</v>
      </c>
      <c r="Z31" s="286" t="s">
        <v>803</v>
      </c>
      <c r="AA31" s="16"/>
      <c r="AB31" s="28"/>
      <c r="AC31" s="16"/>
      <c r="AD31" s="16"/>
    </row>
    <row r="32" spans="1:30" ht="87" customHeight="1">
      <c r="A32" s="12">
        <v>31</v>
      </c>
      <c r="B32" s="213" t="s">
        <v>70</v>
      </c>
      <c r="C32" s="232" t="s">
        <v>177</v>
      </c>
      <c r="D32" s="4" t="s">
        <v>777</v>
      </c>
      <c r="E32" s="4"/>
      <c r="F32" s="16"/>
      <c r="G32" s="16"/>
      <c r="H32" s="16" t="s">
        <v>678</v>
      </c>
      <c r="I32" s="4" t="s">
        <v>677</v>
      </c>
      <c r="J32" s="140"/>
      <c r="K32" s="4" t="s">
        <v>119</v>
      </c>
      <c r="L32" s="4" t="s">
        <v>121</v>
      </c>
      <c r="M32" s="36">
        <v>53650118</v>
      </c>
      <c r="N32" s="4" t="s">
        <v>765</v>
      </c>
      <c r="O32" s="16" t="s">
        <v>106</v>
      </c>
      <c r="P32" s="16"/>
      <c r="Q32" s="16"/>
      <c r="R32" s="16"/>
      <c r="S32" s="16"/>
      <c r="T32" s="213">
        <v>2017</v>
      </c>
      <c r="U32" s="213"/>
      <c r="V32" s="213"/>
      <c r="W32" s="16"/>
      <c r="X32" s="111"/>
      <c r="Y32" s="18"/>
      <c r="Z32" s="16"/>
      <c r="AA32" s="16"/>
      <c r="AB32" s="28"/>
      <c r="AC32" s="16"/>
      <c r="AD32" s="16"/>
    </row>
    <row r="33" spans="1:30" s="343" customFormat="1" ht="80.25" customHeight="1">
      <c r="A33" s="336">
        <v>32</v>
      </c>
      <c r="B33" s="337" t="s">
        <v>70</v>
      </c>
      <c r="C33" s="338" t="s">
        <v>177</v>
      </c>
      <c r="D33" s="286" t="s">
        <v>813</v>
      </c>
      <c r="E33" s="344" t="s">
        <v>831</v>
      </c>
      <c r="F33" s="339"/>
      <c r="G33" s="339"/>
      <c r="H33" s="339"/>
      <c r="I33" s="286" t="s">
        <v>439</v>
      </c>
      <c r="J33" s="340"/>
      <c r="K33" s="286" t="s">
        <v>458</v>
      </c>
      <c r="L33" s="286" t="s">
        <v>440</v>
      </c>
      <c r="M33" s="345">
        <v>91717000</v>
      </c>
      <c r="N33" s="286" t="s">
        <v>809</v>
      </c>
      <c r="O33" s="344" t="s">
        <v>106</v>
      </c>
      <c r="P33" s="339"/>
      <c r="Q33" s="339"/>
      <c r="R33" s="339"/>
      <c r="S33" s="339"/>
      <c r="T33" s="337">
        <v>2017</v>
      </c>
      <c r="U33" s="341"/>
      <c r="V33" s="341"/>
      <c r="W33" s="344" t="s">
        <v>814</v>
      </c>
      <c r="X33" s="340"/>
      <c r="Y33" s="342"/>
      <c r="Z33" s="342"/>
      <c r="AA33" s="342"/>
      <c r="AB33" s="342"/>
      <c r="AC33" s="342"/>
      <c r="AD33" s="342"/>
    </row>
    <row r="34" spans="1:30" s="357" customFormat="1" ht="60">
      <c r="A34" s="351">
        <v>13</v>
      </c>
      <c r="B34" s="352" t="s">
        <v>70</v>
      </c>
      <c r="C34" s="352" t="s">
        <v>115</v>
      </c>
      <c r="D34" s="346"/>
      <c r="E34" s="288"/>
      <c r="F34" s="288"/>
      <c r="G34" s="288"/>
      <c r="H34" s="288" t="s">
        <v>828</v>
      </c>
      <c r="I34" s="288" t="s">
        <v>229</v>
      </c>
      <c r="J34" s="334"/>
      <c r="K34" s="288" t="s">
        <v>408</v>
      </c>
      <c r="L34" s="346" t="s">
        <v>230</v>
      </c>
      <c r="M34" s="353"/>
      <c r="N34" s="288" t="s">
        <v>809</v>
      </c>
      <c r="O34" s="288" t="s">
        <v>130</v>
      </c>
      <c r="P34" s="288"/>
      <c r="Q34" s="288"/>
      <c r="R34" s="288"/>
      <c r="S34" s="288"/>
      <c r="T34" s="354">
        <v>2017</v>
      </c>
      <c r="U34" s="354"/>
      <c r="V34" s="354"/>
      <c r="W34" s="355"/>
      <c r="X34" s="358"/>
      <c r="Y34" s="288"/>
      <c r="Z34" s="288"/>
      <c r="AA34" s="288"/>
      <c r="AB34" s="356"/>
      <c r="AC34" s="288"/>
      <c r="AD34" s="288"/>
    </row>
    <row r="35" spans="1:30" ht="12">
      <c r="A35" s="31"/>
      <c r="B35" s="280"/>
      <c r="C35" s="316"/>
      <c r="D35" s="22"/>
      <c r="E35" s="22"/>
      <c r="F35" s="22"/>
      <c r="G35" s="22"/>
      <c r="H35" s="22"/>
      <c r="I35" s="22"/>
      <c r="J35" s="125"/>
      <c r="K35" s="22"/>
      <c r="L35" s="22"/>
      <c r="M35" s="22"/>
      <c r="N35" s="22"/>
      <c r="O35" s="22"/>
      <c r="P35" s="22"/>
      <c r="Q35" s="22"/>
      <c r="R35" s="22"/>
      <c r="S35" s="22"/>
      <c r="T35" s="317"/>
      <c r="U35" s="317"/>
      <c r="V35" s="317"/>
      <c r="W35" s="22"/>
      <c r="X35" s="125"/>
      <c r="Y35" s="41"/>
      <c r="Z35" s="41"/>
      <c r="AA35" s="41"/>
      <c r="AB35" s="41"/>
      <c r="AC35" s="41"/>
      <c r="AD35" s="41"/>
    </row>
  </sheetData>
  <sheetProtection password="E9CF" sheet="1" objects="1" scenarios="1" selectLockedCells="1" autoFilter="0" selectUnlockedCells="1"/>
  <autoFilter ref="A2:AD29"/>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A1">
      <pane ySplit="3" topLeftCell="A4" activePane="bottomLeft" state="frozen"/>
      <selection pane="topLeft" activeCell="A1" sqref="A1"/>
      <selection pane="bottomLeft" activeCell="A12" sqref="A12"/>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108.5742187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8"/>
      <c r="C1" s="208"/>
      <c r="D1" s="208"/>
      <c r="E1" s="208"/>
      <c r="F1" s="208"/>
      <c r="G1" s="208"/>
      <c r="H1" s="208"/>
      <c r="I1" s="208"/>
      <c r="J1" s="209"/>
      <c r="K1" s="209"/>
      <c r="L1" s="209"/>
      <c r="M1" s="209"/>
      <c r="N1" s="209"/>
      <c r="O1" s="209"/>
      <c r="P1" s="209"/>
      <c r="Q1" s="209"/>
      <c r="R1" s="209"/>
      <c r="S1" s="209"/>
      <c r="T1" s="209"/>
      <c r="U1" s="209"/>
      <c r="V1" s="209"/>
      <c r="W1" s="209"/>
      <c r="X1" s="209"/>
      <c r="Y1" s="209"/>
      <c r="Z1" s="209"/>
      <c r="AA1" s="209"/>
      <c r="AB1" s="209"/>
      <c r="AC1" s="209"/>
      <c r="AD1" s="209"/>
      <c r="AE1" s="207"/>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63" t="s">
        <v>477</v>
      </c>
      <c r="B2" s="364"/>
      <c r="C2" s="364"/>
      <c r="D2" s="364"/>
      <c r="E2" s="364"/>
      <c r="F2" s="364"/>
      <c r="G2" s="364"/>
      <c r="H2" s="364"/>
      <c r="I2" s="365"/>
      <c r="J2" s="210"/>
      <c r="K2" s="366" t="s">
        <v>478</v>
      </c>
      <c r="L2" s="367"/>
      <c r="M2" s="367"/>
      <c r="N2" s="367"/>
      <c r="O2" s="367"/>
      <c r="P2" s="367"/>
      <c r="Q2" s="367"/>
      <c r="R2" s="367"/>
      <c r="S2" s="367"/>
      <c r="T2" s="367"/>
      <c r="U2" s="367"/>
      <c r="V2" s="367"/>
      <c r="W2" s="367"/>
      <c r="X2" s="229"/>
      <c r="Y2" s="363" t="s">
        <v>479</v>
      </c>
      <c r="Z2" s="364"/>
      <c r="AA2" s="364"/>
      <c r="AB2" s="364"/>
      <c r="AC2" s="364"/>
      <c r="AD2" s="364"/>
      <c r="AE2" s="206"/>
    </row>
    <row r="3" spans="1:31" s="23" customFormat="1" ht="135" customHeight="1">
      <c r="A3" s="117"/>
      <c r="B3" s="117" t="s">
        <v>20</v>
      </c>
      <c r="C3" s="118" t="s">
        <v>102</v>
      </c>
      <c r="D3" s="119" t="s">
        <v>466</v>
      </c>
      <c r="E3" s="119" t="s">
        <v>467</v>
      </c>
      <c r="F3" s="119" t="s">
        <v>468</v>
      </c>
      <c r="G3" s="119" t="s">
        <v>469</v>
      </c>
      <c r="H3" s="119" t="s">
        <v>470</v>
      </c>
      <c r="I3" s="115" t="s">
        <v>474</v>
      </c>
      <c r="J3" s="108"/>
      <c r="K3" s="223" t="s">
        <v>460</v>
      </c>
      <c r="L3" s="223" t="s">
        <v>461</v>
      </c>
      <c r="M3" s="224" t="s">
        <v>459</v>
      </c>
      <c r="N3" s="225" t="s">
        <v>462</v>
      </c>
      <c r="O3" s="225" t="s">
        <v>795</v>
      </c>
      <c r="P3" s="226" t="s">
        <v>475</v>
      </c>
      <c r="Q3" s="226" t="s">
        <v>463</v>
      </c>
      <c r="R3" s="226" t="s">
        <v>464</v>
      </c>
      <c r="S3" s="227" t="s">
        <v>99</v>
      </c>
      <c r="T3" s="228" t="s">
        <v>23</v>
      </c>
      <c r="U3" s="228" t="s">
        <v>24</v>
      </c>
      <c r="V3" s="228" t="s">
        <v>51</v>
      </c>
      <c r="W3" s="223" t="s">
        <v>465</v>
      </c>
      <c r="X3" s="108"/>
      <c r="Y3" s="115" t="s">
        <v>473</v>
      </c>
      <c r="Z3" s="115" t="s">
        <v>46</v>
      </c>
      <c r="AA3" s="115" t="s">
        <v>471</v>
      </c>
      <c r="AB3" s="116" t="s">
        <v>96</v>
      </c>
      <c r="AC3" s="115" t="s">
        <v>476</v>
      </c>
      <c r="AD3" s="115" t="s">
        <v>472</v>
      </c>
      <c r="AE3" s="205"/>
    </row>
    <row r="4" spans="1:31" ht="255" customHeight="1">
      <c r="A4" s="31">
        <v>1</v>
      </c>
      <c r="B4" s="211" t="s">
        <v>70</v>
      </c>
      <c r="C4" s="122" t="s">
        <v>90</v>
      </c>
      <c r="D4" s="20" t="s">
        <v>83</v>
      </c>
      <c r="E4" s="20"/>
      <c r="F4" s="20" t="s">
        <v>116</v>
      </c>
      <c r="G4" s="20"/>
      <c r="H4" s="20" t="s">
        <v>630</v>
      </c>
      <c r="I4" s="20" t="s">
        <v>147</v>
      </c>
      <c r="J4" s="110"/>
      <c r="K4" s="20" t="s">
        <v>68</v>
      </c>
      <c r="L4" s="20" t="s">
        <v>104</v>
      </c>
      <c r="M4" s="4"/>
      <c r="N4" s="20" t="s">
        <v>122</v>
      </c>
      <c r="O4" s="20" t="s">
        <v>335</v>
      </c>
      <c r="P4" s="20"/>
      <c r="Q4" s="20"/>
      <c r="R4" s="20"/>
      <c r="S4" s="20"/>
      <c r="T4" s="122" t="s">
        <v>636</v>
      </c>
      <c r="U4" s="213"/>
      <c r="V4" s="213"/>
      <c r="W4" s="20"/>
      <c r="X4" s="110"/>
      <c r="Y4" s="212"/>
      <c r="Z4" s="212"/>
      <c r="AA4" s="212"/>
      <c r="AB4" s="4"/>
      <c r="AC4" s="212"/>
      <c r="AD4" s="212"/>
      <c r="AE4" s="124"/>
    </row>
    <row r="5" spans="1:31" ht="219" customHeight="1">
      <c r="A5" s="204">
        <v>2</v>
      </c>
      <c r="B5" s="211" t="s">
        <v>70</v>
      </c>
      <c r="C5" s="122" t="s">
        <v>177</v>
      </c>
      <c r="D5" s="20" t="s">
        <v>748</v>
      </c>
      <c r="E5" s="20" t="s">
        <v>500</v>
      </c>
      <c r="F5" s="20"/>
      <c r="G5" s="20"/>
      <c r="H5" s="20" t="s">
        <v>729</v>
      </c>
      <c r="I5" s="20" t="s">
        <v>185</v>
      </c>
      <c r="J5" s="110"/>
      <c r="K5" s="20" t="s">
        <v>38</v>
      </c>
      <c r="L5" s="20" t="s">
        <v>25</v>
      </c>
      <c r="M5" s="15">
        <v>119584000</v>
      </c>
      <c r="N5" s="20" t="s">
        <v>730</v>
      </c>
      <c r="O5" s="20" t="s">
        <v>106</v>
      </c>
      <c r="P5" s="20"/>
      <c r="Q5" s="20"/>
      <c r="R5" s="20"/>
      <c r="S5" s="20"/>
      <c r="T5" s="234" t="s">
        <v>501</v>
      </c>
      <c r="U5" s="213"/>
      <c r="V5" s="213"/>
      <c r="W5" s="20"/>
      <c r="X5" s="110"/>
      <c r="Y5" s="212"/>
      <c r="Z5" s="212"/>
      <c r="AA5" s="212"/>
      <c r="AB5" s="4"/>
      <c r="AC5" s="212"/>
      <c r="AD5" s="212"/>
      <c r="AE5" s="124"/>
    </row>
    <row r="6" spans="1:31" ht="177.75" customHeight="1">
      <c r="A6" s="204">
        <v>3</v>
      </c>
      <c r="B6" s="122" t="s">
        <v>70</v>
      </c>
      <c r="C6" s="122" t="s">
        <v>502</v>
      </c>
      <c r="D6" s="20" t="s">
        <v>94</v>
      </c>
      <c r="E6" s="20"/>
      <c r="F6" s="20" t="s">
        <v>62</v>
      </c>
      <c r="G6" s="20" t="s">
        <v>128</v>
      </c>
      <c r="H6" s="20" t="s">
        <v>503</v>
      </c>
      <c r="I6" s="20" t="s">
        <v>167</v>
      </c>
      <c r="J6" s="110"/>
      <c r="K6" s="20" t="s">
        <v>22</v>
      </c>
      <c r="L6" s="20" t="s">
        <v>93</v>
      </c>
      <c r="M6" s="6">
        <v>49993958</v>
      </c>
      <c r="N6" s="20" t="s">
        <v>72</v>
      </c>
      <c r="O6" s="20" t="s">
        <v>92</v>
      </c>
      <c r="P6" s="6">
        <v>43933266</v>
      </c>
      <c r="Q6" s="20"/>
      <c r="R6" s="6">
        <v>101011</v>
      </c>
      <c r="S6" s="28">
        <f>P6+R6</f>
        <v>44034277</v>
      </c>
      <c r="T6" s="122">
        <v>2012</v>
      </c>
      <c r="U6" s="122">
        <v>2013</v>
      </c>
      <c r="V6" s="122" t="s">
        <v>136</v>
      </c>
      <c r="W6" s="20"/>
      <c r="X6" s="110" t="s">
        <v>504</v>
      </c>
      <c r="Y6" s="20" t="s">
        <v>505</v>
      </c>
      <c r="Z6" s="20" t="s">
        <v>153</v>
      </c>
      <c r="AA6" s="20" t="s">
        <v>506</v>
      </c>
      <c r="AB6" s="28">
        <f>M6-P6</f>
        <v>6060692</v>
      </c>
      <c r="AC6" s="20" t="s">
        <v>157</v>
      </c>
      <c r="AD6" s="212" t="s">
        <v>681</v>
      </c>
      <c r="AE6" s="124"/>
    </row>
    <row r="7" spans="1:31" ht="108">
      <c r="A7" s="31">
        <v>4</v>
      </c>
      <c r="B7" s="213" t="s">
        <v>70</v>
      </c>
      <c r="C7" s="122" t="s">
        <v>177</v>
      </c>
      <c r="D7" s="20"/>
      <c r="E7" s="20"/>
      <c r="F7" s="20"/>
      <c r="G7" s="20"/>
      <c r="H7" s="20" t="s">
        <v>507</v>
      </c>
      <c r="I7" s="4" t="s">
        <v>149</v>
      </c>
      <c r="J7" s="110"/>
      <c r="K7" s="4" t="s">
        <v>508</v>
      </c>
      <c r="L7" s="4" t="s">
        <v>15</v>
      </c>
      <c r="M7" s="15">
        <v>24401550</v>
      </c>
      <c r="N7" s="20" t="s">
        <v>453</v>
      </c>
      <c r="O7" s="20" t="s">
        <v>37</v>
      </c>
      <c r="P7" s="20"/>
      <c r="Q7" s="20"/>
      <c r="R7" s="20"/>
      <c r="S7" s="20"/>
      <c r="T7" s="122">
        <v>2016</v>
      </c>
      <c r="U7" s="213">
        <v>2016</v>
      </c>
      <c r="V7" s="213" t="s">
        <v>284</v>
      </c>
      <c r="W7" s="20"/>
      <c r="X7" s="110"/>
      <c r="Y7" s="212"/>
      <c r="Z7" s="212"/>
      <c r="AA7" s="212"/>
      <c r="AB7" s="4"/>
      <c r="AC7" s="212" t="s">
        <v>652</v>
      </c>
      <c r="AD7" s="212"/>
      <c r="AE7" s="124"/>
    </row>
    <row r="8" spans="1:31" ht="409.5">
      <c r="A8" s="204">
        <v>5</v>
      </c>
      <c r="B8" s="213" t="s">
        <v>109</v>
      </c>
      <c r="C8" s="213" t="s">
        <v>90</v>
      </c>
      <c r="D8" s="4" t="s">
        <v>406</v>
      </c>
      <c r="E8" s="4" t="s">
        <v>509</v>
      </c>
      <c r="F8" s="4" t="s">
        <v>400</v>
      </c>
      <c r="G8" s="4" t="s">
        <v>452</v>
      </c>
      <c r="H8" s="4" t="s">
        <v>369</v>
      </c>
      <c r="I8" s="4" t="s">
        <v>155</v>
      </c>
      <c r="J8" s="110"/>
      <c r="K8" s="4" t="s">
        <v>154</v>
      </c>
      <c r="L8" s="4" t="s">
        <v>156</v>
      </c>
      <c r="M8" s="15">
        <v>59996056</v>
      </c>
      <c r="N8" s="4" t="s">
        <v>374</v>
      </c>
      <c r="O8" s="4" t="s">
        <v>0</v>
      </c>
      <c r="P8" s="15">
        <v>56168000</v>
      </c>
      <c r="Q8" s="4"/>
      <c r="R8" s="15">
        <v>233255</v>
      </c>
      <c r="S8" s="19">
        <f>+P8+Q8+R8</f>
        <v>56401255</v>
      </c>
      <c r="T8" s="213" t="s">
        <v>391</v>
      </c>
      <c r="U8" s="213">
        <v>2016</v>
      </c>
      <c r="V8" s="213">
        <v>2017</v>
      </c>
      <c r="W8" s="4"/>
      <c r="X8" s="110"/>
      <c r="Y8" s="212" t="s">
        <v>452</v>
      </c>
      <c r="Z8" s="212" t="s">
        <v>451</v>
      </c>
      <c r="AA8" s="212" t="s">
        <v>638</v>
      </c>
      <c r="AB8" s="19">
        <f>M8-P8</f>
        <v>3828056</v>
      </c>
      <c r="AC8" s="212" t="s">
        <v>348</v>
      </c>
      <c r="AD8" s="212" t="s">
        <v>717</v>
      </c>
      <c r="AE8" s="124"/>
    </row>
    <row r="9" spans="1:31" ht="315.75" customHeight="1">
      <c r="A9" s="204">
        <v>6</v>
      </c>
      <c r="B9" s="213" t="s">
        <v>70</v>
      </c>
      <c r="C9" s="213" t="s">
        <v>89</v>
      </c>
      <c r="D9" s="4" t="s">
        <v>236</v>
      </c>
      <c r="E9" s="4" t="s">
        <v>510</v>
      </c>
      <c r="F9" s="4" t="s">
        <v>280</v>
      </c>
      <c r="G9" s="4" t="s">
        <v>511</v>
      </c>
      <c r="H9" s="4"/>
      <c r="I9" s="4" t="s">
        <v>181</v>
      </c>
      <c r="J9" s="110"/>
      <c r="K9" s="4" t="s">
        <v>235</v>
      </c>
      <c r="L9" s="4" t="s">
        <v>182</v>
      </c>
      <c r="M9" s="19">
        <v>85876000</v>
      </c>
      <c r="N9" s="4" t="s">
        <v>193</v>
      </c>
      <c r="O9" s="4" t="s">
        <v>92</v>
      </c>
      <c r="P9" s="15">
        <v>76689400</v>
      </c>
      <c r="Q9" s="4"/>
      <c r="R9" s="15">
        <v>217425</v>
      </c>
      <c r="S9" s="19">
        <f>P9+R9</f>
        <v>76906825</v>
      </c>
      <c r="T9" s="213">
        <v>2015</v>
      </c>
      <c r="U9" s="213">
        <v>2015</v>
      </c>
      <c r="V9" s="213">
        <v>2016</v>
      </c>
      <c r="W9" s="21"/>
      <c r="X9" s="106"/>
      <c r="Y9" s="52" t="s">
        <v>332</v>
      </c>
      <c r="Z9" s="212" t="s">
        <v>327</v>
      </c>
      <c r="AA9" s="212" t="s">
        <v>512</v>
      </c>
      <c r="AB9" s="19">
        <f>M9-P9</f>
        <v>9186600</v>
      </c>
      <c r="AC9" s="212" t="s">
        <v>87</v>
      </c>
      <c r="AD9" s="212" t="s">
        <v>820</v>
      </c>
      <c r="AE9" s="124"/>
    </row>
    <row r="10" spans="1:31" ht="201" customHeight="1">
      <c r="A10" s="31">
        <v>7</v>
      </c>
      <c r="B10" s="213" t="s">
        <v>109</v>
      </c>
      <c r="C10" s="213" t="s">
        <v>90</v>
      </c>
      <c r="D10" s="4" t="s">
        <v>257</v>
      </c>
      <c r="E10" s="4" t="s">
        <v>513</v>
      </c>
      <c r="F10" s="4" t="s">
        <v>401</v>
      </c>
      <c r="G10" s="4" t="s">
        <v>452</v>
      </c>
      <c r="H10" s="4"/>
      <c r="I10" s="4" t="s">
        <v>258</v>
      </c>
      <c r="J10" s="110"/>
      <c r="K10" s="4" t="s">
        <v>180</v>
      </c>
      <c r="L10" s="4" t="s">
        <v>183</v>
      </c>
      <c r="M10" s="15">
        <v>59927663</v>
      </c>
      <c r="N10" s="4" t="s">
        <v>184</v>
      </c>
      <c r="O10" s="4" t="s">
        <v>0</v>
      </c>
      <c r="P10" s="15">
        <v>53692355</v>
      </c>
      <c r="Q10" s="15">
        <v>5996863</v>
      </c>
      <c r="R10" s="15">
        <v>278634</v>
      </c>
      <c r="S10" s="19">
        <f>P10+Q10+R10</f>
        <v>59967852</v>
      </c>
      <c r="T10" s="213">
        <v>2015</v>
      </c>
      <c r="U10" s="213">
        <v>2016</v>
      </c>
      <c r="V10" s="213">
        <v>2017</v>
      </c>
      <c r="W10" s="4"/>
      <c r="X10" s="110"/>
      <c r="Y10" s="212" t="s">
        <v>452</v>
      </c>
      <c r="Z10" s="212" t="s">
        <v>451</v>
      </c>
      <c r="AA10" s="212" t="s">
        <v>638</v>
      </c>
      <c r="AB10" s="19">
        <f>M10-P10</f>
        <v>6235308</v>
      </c>
      <c r="AC10" s="212" t="s">
        <v>42</v>
      </c>
      <c r="AD10" s="212" t="s">
        <v>819</v>
      </c>
      <c r="AE10" s="124"/>
    </row>
    <row r="11" spans="1:31" ht="117.75" customHeight="1">
      <c r="A11" s="204">
        <v>8</v>
      </c>
      <c r="B11" s="215" t="s">
        <v>109</v>
      </c>
      <c r="C11" s="215" t="s">
        <v>91</v>
      </c>
      <c r="D11" s="9"/>
      <c r="E11" s="9"/>
      <c r="F11" s="9"/>
      <c r="G11" s="9"/>
      <c r="H11" s="9"/>
      <c r="I11" s="9" t="s">
        <v>205</v>
      </c>
      <c r="J11" s="109"/>
      <c r="K11" s="9" t="s">
        <v>204</v>
      </c>
      <c r="L11" s="9" t="s">
        <v>250</v>
      </c>
      <c r="M11" s="216">
        <v>28384909</v>
      </c>
      <c r="N11" s="9" t="s">
        <v>206</v>
      </c>
      <c r="O11" s="9" t="s">
        <v>92</v>
      </c>
      <c r="P11" s="216">
        <v>28384909</v>
      </c>
      <c r="Q11" s="9"/>
      <c r="R11" s="216">
        <v>183074</v>
      </c>
      <c r="S11" s="217">
        <f>P11+Q11+R11</f>
        <v>28567983</v>
      </c>
      <c r="T11" s="215">
        <v>2015</v>
      </c>
      <c r="U11" s="215">
        <v>2015</v>
      </c>
      <c r="V11" s="215" t="s">
        <v>224</v>
      </c>
      <c r="W11" s="9"/>
      <c r="X11" s="109"/>
      <c r="Y11" s="218"/>
      <c r="Z11" s="218"/>
      <c r="AA11" s="218"/>
      <c r="AB11" s="9"/>
      <c r="AC11" s="218" t="s">
        <v>207</v>
      </c>
      <c r="AD11" s="218" t="s">
        <v>643</v>
      </c>
      <c r="AE11" s="124"/>
    </row>
    <row r="12" spans="1:88" s="37" customFormat="1" ht="249.75" customHeight="1">
      <c r="A12" s="204">
        <v>9</v>
      </c>
      <c r="B12" s="213" t="s">
        <v>70</v>
      </c>
      <c r="C12" s="213" t="s">
        <v>177</v>
      </c>
      <c r="D12" s="4" t="s">
        <v>241</v>
      </c>
      <c r="E12" s="4" t="s">
        <v>514</v>
      </c>
      <c r="F12" s="4" t="s">
        <v>269</v>
      </c>
      <c r="G12" s="4" t="s">
        <v>300</v>
      </c>
      <c r="H12" s="4"/>
      <c r="I12" s="4" t="s">
        <v>239</v>
      </c>
      <c r="J12" s="110"/>
      <c r="K12" s="4" t="s">
        <v>238</v>
      </c>
      <c r="L12" s="4" t="s">
        <v>240</v>
      </c>
      <c r="M12" s="19">
        <v>70353000</v>
      </c>
      <c r="N12" s="4" t="s">
        <v>193</v>
      </c>
      <c r="O12" s="4" t="s">
        <v>92</v>
      </c>
      <c r="P12" s="15">
        <v>66646894</v>
      </c>
      <c r="Q12" s="4"/>
      <c r="R12" s="15">
        <v>253455</v>
      </c>
      <c r="S12" s="19">
        <f>P12+Q12+R12</f>
        <v>66900349</v>
      </c>
      <c r="T12" s="213">
        <v>2015</v>
      </c>
      <c r="U12" s="213">
        <v>2015</v>
      </c>
      <c r="V12" s="213">
        <v>2016</v>
      </c>
      <c r="W12" s="4"/>
      <c r="X12" s="110"/>
      <c r="Y12" s="212" t="s">
        <v>331</v>
      </c>
      <c r="Z12" s="219">
        <v>42354</v>
      </c>
      <c r="AA12" s="212" t="s">
        <v>653</v>
      </c>
      <c r="AB12" s="19">
        <f>M12-P12</f>
        <v>3706106</v>
      </c>
      <c r="AC12" s="4" t="s">
        <v>87</v>
      </c>
      <c r="AD12" s="212" t="s">
        <v>654</v>
      </c>
      <c r="AE12" s="124"/>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1"/>
    </row>
    <row r="13" spans="1:88" s="37" customFormat="1" ht="172.5" customHeight="1">
      <c r="A13" s="31">
        <v>10</v>
      </c>
      <c r="B13" s="213" t="s">
        <v>70</v>
      </c>
      <c r="C13" s="213" t="s">
        <v>90</v>
      </c>
      <c r="D13" s="4" t="s">
        <v>245</v>
      </c>
      <c r="E13" s="4" t="s">
        <v>631</v>
      </c>
      <c r="F13" s="4" t="s">
        <v>547</v>
      </c>
      <c r="G13" s="4"/>
      <c r="H13" s="4" t="s">
        <v>718</v>
      </c>
      <c r="I13" s="4" t="s">
        <v>243</v>
      </c>
      <c r="J13" s="110"/>
      <c r="K13" s="4" t="s">
        <v>242</v>
      </c>
      <c r="L13" s="4" t="s">
        <v>244</v>
      </c>
      <c r="M13" s="15">
        <v>75108000</v>
      </c>
      <c r="N13" s="4" t="s">
        <v>380</v>
      </c>
      <c r="O13" s="4" t="s">
        <v>690</v>
      </c>
      <c r="P13" s="4"/>
      <c r="Q13" s="4"/>
      <c r="R13" s="15">
        <v>170582</v>
      </c>
      <c r="S13" s="19">
        <f>P13+Q13+R13</f>
        <v>170582</v>
      </c>
      <c r="T13" s="213" t="s">
        <v>224</v>
      </c>
      <c r="U13" s="213">
        <v>2017</v>
      </c>
      <c r="V13" s="213">
        <v>2017</v>
      </c>
      <c r="W13" s="4"/>
      <c r="X13" s="110"/>
      <c r="Y13" s="212" t="s">
        <v>682</v>
      </c>
      <c r="Z13" s="212" t="s">
        <v>683</v>
      </c>
      <c r="AA13" s="212"/>
      <c r="AB13" s="4"/>
      <c r="AC13" s="212"/>
      <c r="AD13" s="212" t="s">
        <v>824</v>
      </c>
      <c r="AE13" s="124"/>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1"/>
    </row>
    <row r="14" spans="1:31" ht="149.25" customHeight="1">
      <c r="A14" s="204">
        <v>11</v>
      </c>
      <c r="B14" s="215" t="s">
        <v>109</v>
      </c>
      <c r="C14" s="215" t="s">
        <v>91</v>
      </c>
      <c r="D14" s="9"/>
      <c r="E14" s="9"/>
      <c r="F14" s="9"/>
      <c r="G14" s="9"/>
      <c r="H14" s="9"/>
      <c r="I14" s="9" t="s">
        <v>294</v>
      </c>
      <c r="J14" s="109"/>
      <c r="K14" s="9" t="s">
        <v>292</v>
      </c>
      <c r="L14" s="9" t="s">
        <v>250</v>
      </c>
      <c r="M14" s="216">
        <v>30588960</v>
      </c>
      <c r="N14" s="9" t="s">
        <v>206</v>
      </c>
      <c r="O14" s="9" t="s">
        <v>92</v>
      </c>
      <c r="P14" s="216">
        <f>M14</f>
        <v>30588960</v>
      </c>
      <c r="Q14" s="9"/>
      <c r="R14" s="216">
        <v>218120</v>
      </c>
      <c r="S14" s="217">
        <f aca="true" t="shared" si="0" ref="S14:S21">P14+Q14+R14</f>
        <v>30807080</v>
      </c>
      <c r="T14" s="215">
        <v>2015</v>
      </c>
      <c r="U14" s="215">
        <v>2015</v>
      </c>
      <c r="V14" s="215" t="s">
        <v>224</v>
      </c>
      <c r="W14" s="9"/>
      <c r="X14" s="109"/>
      <c r="Y14" s="218"/>
      <c r="Z14" s="218"/>
      <c r="AA14" s="218"/>
      <c r="AB14" s="9"/>
      <c r="AC14" s="218" t="s">
        <v>285</v>
      </c>
      <c r="AD14" s="9" t="s">
        <v>644</v>
      </c>
      <c r="AE14" s="124"/>
    </row>
    <row r="15" spans="1:31" ht="147" customHeight="1">
      <c r="A15" s="204">
        <v>12</v>
      </c>
      <c r="B15" s="213" t="s">
        <v>109</v>
      </c>
      <c r="C15" s="213" t="s">
        <v>91</v>
      </c>
      <c r="D15" s="4"/>
      <c r="E15" s="4"/>
      <c r="F15" s="4"/>
      <c r="G15" s="4"/>
      <c r="H15" s="4"/>
      <c r="I15" s="4" t="s">
        <v>295</v>
      </c>
      <c r="J15" s="110"/>
      <c r="K15" s="4" t="s">
        <v>291</v>
      </c>
      <c r="L15" s="4" t="s">
        <v>250</v>
      </c>
      <c r="M15" s="15">
        <v>25694510</v>
      </c>
      <c r="N15" s="4" t="s">
        <v>206</v>
      </c>
      <c r="O15" s="4" t="s">
        <v>92</v>
      </c>
      <c r="P15" s="19">
        <f aca="true" t="shared" si="1" ref="P15:P21">M15</f>
        <v>25694510</v>
      </c>
      <c r="Q15" s="4"/>
      <c r="R15" s="15">
        <v>218120</v>
      </c>
      <c r="S15" s="19">
        <f t="shared" si="0"/>
        <v>25912630</v>
      </c>
      <c r="T15" s="213">
        <v>2015</v>
      </c>
      <c r="U15" s="213">
        <v>2015</v>
      </c>
      <c r="V15" s="213" t="s">
        <v>224</v>
      </c>
      <c r="W15" s="4"/>
      <c r="X15" s="110"/>
      <c r="Y15" s="212"/>
      <c r="Z15" s="212"/>
      <c r="AA15" s="212"/>
      <c r="AB15" s="4"/>
      <c r="AC15" s="212" t="s">
        <v>286</v>
      </c>
      <c r="AD15" s="4" t="s">
        <v>645</v>
      </c>
      <c r="AE15" s="124"/>
    </row>
    <row r="16" spans="1:31" ht="117.75" customHeight="1">
      <c r="A16" s="31">
        <v>13</v>
      </c>
      <c r="B16" s="213" t="s">
        <v>109</v>
      </c>
      <c r="C16" s="213" t="s">
        <v>91</v>
      </c>
      <c r="D16" s="4"/>
      <c r="E16" s="4"/>
      <c r="F16" s="4"/>
      <c r="G16" s="4"/>
      <c r="H16" s="4"/>
      <c r="I16" s="4" t="s">
        <v>296</v>
      </c>
      <c r="J16" s="110"/>
      <c r="K16" s="4" t="s">
        <v>290</v>
      </c>
      <c r="L16" s="4" t="s">
        <v>250</v>
      </c>
      <c r="M16" s="15">
        <v>31266138</v>
      </c>
      <c r="N16" s="4" t="s">
        <v>206</v>
      </c>
      <c r="O16" s="4" t="s">
        <v>92</v>
      </c>
      <c r="P16" s="19">
        <f t="shared" si="1"/>
        <v>31266138</v>
      </c>
      <c r="Q16" s="4"/>
      <c r="R16" s="4"/>
      <c r="S16" s="19">
        <f t="shared" si="0"/>
        <v>31266138</v>
      </c>
      <c r="T16" s="213">
        <v>2015</v>
      </c>
      <c r="U16" s="213">
        <v>2015</v>
      </c>
      <c r="V16" s="213">
        <v>2016</v>
      </c>
      <c r="W16" s="4"/>
      <c r="X16" s="110"/>
      <c r="Y16" s="212"/>
      <c r="Z16" s="212"/>
      <c r="AA16" s="212"/>
      <c r="AB16" s="4"/>
      <c r="AC16" s="212" t="s">
        <v>286</v>
      </c>
      <c r="AD16" s="212" t="s">
        <v>646</v>
      </c>
      <c r="AE16" s="124"/>
    </row>
    <row r="17" spans="1:31" ht="117.75" customHeight="1">
      <c r="A17" s="204">
        <v>14</v>
      </c>
      <c r="B17" s="213" t="s">
        <v>109</v>
      </c>
      <c r="C17" s="213" t="s">
        <v>293</v>
      </c>
      <c r="D17" s="4"/>
      <c r="E17" s="4"/>
      <c r="F17" s="4"/>
      <c r="G17" s="4"/>
      <c r="H17" s="4" t="s">
        <v>329</v>
      </c>
      <c r="I17" s="4" t="s">
        <v>297</v>
      </c>
      <c r="J17" s="110"/>
      <c r="K17" s="4" t="s">
        <v>289</v>
      </c>
      <c r="L17" s="4" t="s">
        <v>250</v>
      </c>
      <c r="M17" s="15">
        <v>39000000</v>
      </c>
      <c r="N17" s="4" t="s">
        <v>206</v>
      </c>
      <c r="O17" s="4"/>
      <c r="P17" s="19">
        <f t="shared" si="1"/>
        <v>39000000</v>
      </c>
      <c r="Q17" s="4"/>
      <c r="R17" s="4"/>
      <c r="S17" s="19">
        <f t="shared" si="0"/>
        <v>39000000</v>
      </c>
      <c r="T17" s="213">
        <v>2015</v>
      </c>
      <c r="U17" s="213">
        <v>2015</v>
      </c>
      <c r="V17" s="213"/>
      <c r="W17" s="4"/>
      <c r="X17" s="110"/>
      <c r="Y17" s="212"/>
      <c r="Z17" s="212"/>
      <c r="AA17" s="212"/>
      <c r="AB17" s="4"/>
      <c r="AC17" s="212"/>
      <c r="AD17" s="212"/>
      <c r="AE17" s="124"/>
    </row>
    <row r="18" spans="1:31" ht="141.75" customHeight="1">
      <c r="A18" s="204">
        <v>15</v>
      </c>
      <c r="B18" s="213" t="s">
        <v>109</v>
      </c>
      <c r="C18" s="213" t="s">
        <v>293</v>
      </c>
      <c r="D18" s="4"/>
      <c r="E18" s="4"/>
      <c r="F18" s="4"/>
      <c r="G18" s="4"/>
      <c r="H18" s="4" t="s">
        <v>349</v>
      </c>
      <c r="I18" s="4" t="s">
        <v>325</v>
      </c>
      <c r="J18" s="110"/>
      <c r="K18" s="4" t="s">
        <v>324</v>
      </c>
      <c r="L18" s="4" t="s">
        <v>250</v>
      </c>
      <c r="M18" s="15">
        <v>39000000</v>
      </c>
      <c r="N18" s="4" t="s">
        <v>206</v>
      </c>
      <c r="O18" s="4"/>
      <c r="P18" s="19">
        <f t="shared" si="1"/>
        <v>39000000</v>
      </c>
      <c r="Q18" s="4"/>
      <c r="R18" s="4"/>
      <c r="S18" s="19">
        <f t="shared" si="0"/>
        <v>39000000</v>
      </c>
      <c r="T18" s="213">
        <v>2015</v>
      </c>
      <c r="U18" s="213">
        <v>2015</v>
      </c>
      <c r="V18" s="213"/>
      <c r="W18" s="4"/>
      <c r="X18" s="110"/>
      <c r="Y18" s="212"/>
      <c r="Z18" s="212"/>
      <c r="AA18" s="212"/>
      <c r="AB18" s="4"/>
      <c r="AC18" s="212" t="s">
        <v>326</v>
      </c>
      <c r="AD18" s="212"/>
      <c r="AE18" s="124"/>
    </row>
    <row r="19" spans="1:31" ht="117.75" customHeight="1">
      <c r="A19" s="31">
        <v>16</v>
      </c>
      <c r="B19" s="213" t="s">
        <v>109</v>
      </c>
      <c r="C19" s="213" t="s">
        <v>91</v>
      </c>
      <c r="D19" s="4"/>
      <c r="E19" s="4"/>
      <c r="F19" s="4"/>
      <c r="G19" s="4"/>
      <c r="H19" s="4" t="s">
        <v>515</v>
      </c>
      <c r="I19" s="4" t="s">
        <v>298</v>
      </c>
      <c r="J19" s="110"/>
      <c r="K19" s="4" t="s">
        <v>288</v>
      </c>
      <c r="L19" s="4" t="s">
        <v>250</v>
      </c>
      <c r="M19" s="15">
        <v>51133428</v>
      </c>
      <c r="N19" s="4" t="s">
        <v>206</v>
      </c>
      <c r="O19" s="4" t="s">
        <v>92</v>
      </c>
      <c r="P19" s="15">
        <f t="shared" si="1"/>
        <v>51133428</v>
      </c>
      <c r="Q19" s="4"/>
      <c r="R19" s="15">
        <v>146712</v>
      </c>
      <c r="S19" s="19">
        <f t="shared" si="0"/>
        <v>51280140</v>
      </c>
      <c r="T19" s="213">
        <v>2015</v>
      </c>
      <c r="U19" s="213">
        <v>2015</v>
      </c>
      <c r="V19" s="213" t="s">
        <v>224</v>
      </c>
      <c r="W19" s="4"/>
      <c r="X19" s="110"/>
      <c r="Y19" s="212"/>
      <c r="Z19" s="212"/>
      <c r="AA19" s="212"/>
      <c r="AB19" s="4"/>
      <c r="AC19" s="212" t="s">
        <v>285</v>
      </c>
      <c r="AD19" s="212" t="s">
        <v>647</v>
      </c>
      <c r="AE19" s="124"/>
    </row>
    <row r="20" spans="1:31" ht="117.75" customHeight="1">
      <c r="A20" s="204">
        <v>17</v>
      </c>
      <c r="B20" s="213" t="s">
        <v>109</v>
      </c>
      <c r="C20" s="213" t="s">
        <v>91</v>
      </c>
      <c r="D20" s="4"/>
      <c r="E20" s="4"/>
      <c r="F20" s="4"/>
      <c r="G20" s="4"/>
      <c r="H20" s="4"/>
      <c r="I20" s="4" t="s">
        <v>299</v>
      </c>
      <c r="J20" s="110"/>
      <c r="K20" s="4" t="s">
        <v>287</v>
      </c>
      <c r="L20" s="4" t="s">
        <v>250</v>
      </c>
      <c r="M20" s="15">
        <v>44489127</v>
      </c>
      <c r="N20" s="4" t="s">
        <v>206</v>
      </c>
      <c r="O20" s="4" t="s">
        <v>92</v>
      </c>
      <c r="P20" s="15">
        <f t="shared" si="1"/>
        <v>44489127</v>
      </c>
      <c r="Q20" s="4"/>
      <c r="R20" s="15">
        <v>278157</v>
      </c>
      <c r="S20" s="15">
        <f t="shared" si="0"/>
        <v>44767284</v>
      </c>
      <c r="T20" s="213">
        <v>2015</v>
      </c>
      <c r="U20" s="213">
        <v>2015</v>
      </c>
      <c r="V20" s="213" t="s">
        <v>224</v>
      </c>
      <c r="W20" s="4"/>
      <c r="X20" s="110"/>
      <c r="Y20" s="212"/>
      <c r="Z20" s="212" t="s">
        <v>516</v>
      </c>
      <c r="AA20" s="212" t="s">
        <v>517</v>
      </c>
      <c r="AB20" s="4"/>
      <c r="AC20" s="212" t="s">
        <v>285</v>
      </c>
      <c r="AD20" s="212" t="s">
        <v>648</v>
      </c>
      <c r="AE20" s="124"/>
    </row>
    <row r="21" spans="1:31" ht="290.25" customHeight="1">
      <c r="A21" s="204">
        <v>18</v>
      </c>
      <c r="B21" s="213" t="s">
        <v>109</v>
      </c>
      <c r="C21" s="213" t="s">
        <v>91</v>
      </c>
      <c r="D21" s="4"/>
      <c r="E21" s="4"/>
      <c r="F21" s="4"/>
      <c r="G21" s="4"/>
      <c r="H21" s="4" t="s">
        <v>518</v>
      </c>
      <c r="I21" s="4" t="s">
        <v>323</v>
      </c>
      <c r="J21" s="110"/>
      <c r="K21" s="4" t="s">
        <v>322</v>
      </c>
      <c r="L21" s="4" t="s">
        <v>250</v>
      </c>
      <c r="M21" s="15">
        <v>34013408</v>
      </c>
      <c r="N21" s="4" t="s">
        <v>206</v>
      </c>
      <c r="O21" s="4" t="s">
        <v>92</v>
      </c>
      <c r="P21" s="15">
        <f t="shared" si="1"/>
        <v>34013408</v>
      </c>
      <c r="Q21" s="4"/>
      <c r="R21" s="15">
        <v>220068</v>
      </c>
      <c r="S21" s="15">
        <f t="shared" si="0"/>
        <v>34233476</v>
      </c>
      <c r="T21" s="213">
        <v>2015</v>
      </c>
      <c r="U21" s="213">
        <v>2015</v>
      </c>
      <c r="V21" s="213">
        <v>2016</v>
      </c>
      <c r="W21" s="4"/>
      <c r="X21" s="110"/>
      <c r="Y21" s="212"/>
      <c r="Z21" s="212"/>
      <c r="AA21" s="212"/>
      <c r="AB21" s="4"/>
      <c r="AC21" s="212" t="s">
        <v>286</v>
      </c>
      <c r="AD21" s="212" t="s">
        <v>649</v>
      </c>
      <c r="AE21" s="124"/>
    </row>
    <row r="22" spans="1:31" ht="240">
      <c r="A22" s="31">
        <v>19</v>
      </c>
      <c r="B22" s="211" t="s">
        <v>350</v>
      </c>
      <c r="C22" s="122" t="s">
        <v>177</v>
      </c>
      <c r="D22" s="20" t="s">
        <v>320</v>
      </c>
      <c r="E22" s="20" t="s">
        <v>370</v>
      </c>
      <c r="F22" s="20" t="s">
        <v>376</v>
      </c>
      <c r="G22" s="20" t="s">
        <v>432</v>
      </c>
      <c r="H22" s="20" t="s">
        <v>632</v>
      </c>
      <c r="I22" s="20" t="s">
        <v>148</v>
      </c>
      <c r="J22" s="110"/>
      <c r="K22" s="20" t="s">
        <v>318</v>
      </c>
      <c r="L22" s="20" t="s">
        <v>319</v>
      </c>
      <c r="M22" s="15">
        <v>59944699</v>
      </c>
      <c r="N22" s="20" t="s">
        <v>165</v>
      </c>
      <c r="O22" s="20" t="s">
        <v>0</v>
      </c>
      <c r="P22" s="6">
        <v>57061126</v>
      </c>
      <c r="Q22" s="20"/>
      <c r="R22" s="15">
        <v>248178</v>
      </c>
      <c r="S22" s="28">
        <f>P22+Q22+R22</f>
        <v>57309304</v>
      </c>
      <c r="T22" s="122">
        <v>2015</v>
      </c>
      <c r="U22" s="213">
        <v>2016</v>
      </c>
      <c r="V22" s="213">
        <v>2017</v>
      </c>
      <c r="W22" s="20"/>
      <c r="X22" s="110"/>
      <c r="Y22" s="4" t="s">
        <v>433</v>
      </c>
      <c r="Z22" s="212" t="s">
        <v>445</v>
      </c>
      <c r="AA22" s="212" t="s">
        <v>637</v>
      </c>
      <c r="AB22" s="19">
        <f>M22-P22</f>
        <v>2883573</v>
      </c>
      <c r="AC22" s="212" t="s">
        <v>87</v>
      </c>
      <c r="AD22" s="212" t="s">
        <v>749</v>
      </c>
      <c r="AE22" s="124"/>
    </row>
    <row r="23" spans="1:31" ht="67.5">
      <c r="A23" s="204">
        <v>20</v>
      </c>
      <c r="B23" s="213" t="s">
        <v>109</v>
      </c>
      <c r="C23" s="213" t="s">
        <v>293</v>
      </c>
      <c r="D23" s="4"/>
      <c r="E23" s="4"/>
      <c r="F23" s="4"/>
      <c r="G23" s="4"/>
      <c r="H23" s="4" t="s">
        <v>345</v>
      </c>
      <c r="I23" s="4" t="s">
        <v>344</v>
      </c>
      <c r="J23" s="110"/>
      <c r="K23" s="4" t="s">
        <v>343</v>
      </c>
      <c r="L23" s="4" t="s">
        <v>250</v>
      </c>
      <c r="M23" s="4"/>
      <c r="N23" s="4" t="s">
        <v>206</v>
      </c>
      <c r="O23" s="4" t="s">
        <v>0</v>
      </c>
      <c r="P23" s="4"/>
      <c r="Q23" s="4"/>
      <c r="R23" s="4"/>
      <c r="S23" s="4"/>
      <c r="T23" s="213">
        <v>2015</v>
      </c>
      <c r="U23" s="213">
        <v>2015</v>
      </c>
      <c r="V23" s="213">
        <v>2016</v>
      </c>
      <c r="W23" s="4"/>
      <c r="X23" s="110"/>
      <c r="Y23" s="212"/>
      <c r="Z23" s="212"/>
      <c r="AA23" s="212"/>
      <c r="AB23" s="4"/>
      <c r="AC23" s="212" t="s">
        <v>326</v>
      </c>
      <c r="AD23" s="212"/>
      <c r="AE23" s="124"/>
    </row>
    <row r="24" spans="1:87" s="93" customFormat="1" ht="204">
      <c r="A24" s="204">
        <v>21</v>
      </c>
      <c r="B24" s="213" t="s">
        <v>70</v>
      </c>
      <c r="C24" s="213" t="s">
        <v>115</v>
      </c>
      <c r="D24" s="16" t="s">
        <v>444</v>
      </c>
      <c r="E24" s="16" t="s">
        <v>548</v>
      </c>
      <c r="F24" s="16"/>
      <c r="G24" s="16"/>
      <c r="H24" s="37" t="s">
        <v>763</v>
      </c>
      <c r="I24" s="16" t="s">
        <v>442</v>
      </c>
      <c r="J24" s="111"/>
      <c r="K24" s="16" t="s">
        <v>441</v>
      </c>
      <c r="L24" s="16" t="s">
        <v>443</v>
      </c>
      <c r="M24" s="56">
        <v>88100000</v>
      </c>
      <c r="N24" s="16" t="s">
        <v>430</v>
      </c>
      <c r="O24" s="16" t="s">
        <v>106</v>
      </c>
      <c r="P24" s="16"/>
      <c r="Q24" s="16"/>
      <c r="R24" s="16"/>
      <c r="S24" s="16"/>
      <c r="T24" s="213">
        <v>2016</v>
      </c>
      <c r="U24" s="213"/>
      <c r="V24" s="213"/>
      <c r="W24" s="16"/>
      <c r="X24" s="111"/>
      <c r="Y24" s="222"/>
      <c r="Z24" s="222"/>
      <c r="AA24" s="222"/>
      <c r="AB24" s="16"/>
      <c r="AC24" s="222"/>
      <c r="AD24" s="222"/>
      <c r="AE24" s="96"/>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row>
    <row r="25" spans="1:31" ht="101.25" customHeight="1">
      <c r="A25" s="31">
        <v>22</v>
      </c>
      <c r="B25" s="213" t="s">
        <v>70</v>
      </c>
      <c r="C25" s="213" t="s">
        <v>177</v>
      </c>
      <c r="D25" s="4"/>
      <c r="E25" s="4"/>
      <c r="F25" s="4"/>
      <c r="G25" s="4"/>
      <c r="H25" s="4"/>
      <c r="I25" s="4" t="s">
        <v>454</v>
      </c>
      <c r="J25" s="110"/>
      <c r="K25" s="4" t="s">
        <v>234</v>
      </c>
      <c r="L25" s="4" t="s">
        <v>237</v>
      </c>
      <c r="M25" s="4"/>
      <c r="N25" s="4" t="s">
        <v>453</v>
      </c>
      <c r="O25" s="4" t="s">
        <v>92</v>
      </c>
      <c r="P25" s="4"/>
      <c r="Q25" s="4"/>
      <c r="R25" s="4"/>
      <c r="S25" s="4"/>
      <c r="T25" s="213">
        <v>2016</v>
      </c>
      <c r="U25" s="213">
        <v>2016</v>
      </c>
      <c r="V25" s="213">
        <v>2016</v>
      </c>
      <c r="W25" s="4"/>
      <c r="X25" s="110"/>
      <c r="Y25" s="212"/>
      <c r="Z25" s="212"/>
      <c r="AA25" s="212"/>
      <c r="AB25" s="4"/>
      <c r="AC25" s="212"/>
      <c r="AD25" s="212"/>
      <c r="AE25" s="124"/>
    </row>
    <row r="26" spans="20:22" ht="12">
      <c r="T26" s="102"/>
      <c r="U26" s="102"/>
      <c r="V26" s="102"/>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A1">
      <selection activeCell="O2" sqref="O2"/>
    </sheetView>
  </sheetViews>
  <sheetFormatPr defaultColWidth="11.421875" defaultRowHeight="12.75"/>
  <cols>
    <col min="1" max="1" width="3.140625" style="33" bestFit="1" customWidth="1"/>
    <col min="2" max="2" width="5.28125" style="102" customWidth="1"/>
    <col min="3" max="3" width="6.421875" style="102" customWidth="1"/>
    <col min="4" max="7" width="16.57421875" style="17" customWidth="1"/>
    <col min="8" max="8" width="36.7109375" style="17" customWidth="1"/>
    <col min="9" max="9" width="16.57421875" style="17" customWidth="1"/>
    <col min="10" max="10" width="4.57421875" style="107" customWidth="1"/>
    <col min="11" max="17" width="19.140625" style="17" customWidth="1"/>
    <col min="18" max="18" width="21.57421875" style="17" customWidth="1"/>
    <col min="19" max="19" width="15.7109375" style="17" customWidth="1"/>
    <col min="20" max="20" width="5.140625" style="102" customWidth="1"/>
    <col min="21" max="21" width="7.57421875" style="102" customWidth="1"/>
    <col min="22" max="22" width="6.28125" style="102" customWidth="1"/>
    <col min="23" max="23" width="14.7109375" style="17" customWidth="1"/>
    <col min="24" max="24" width="4.7109375" style="107"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60" t="s">
        <v>477</v>
      </c>
      <c r="B1" s="361"/>
      <c r="C1" s="361"/>
      <c r="D1" s="361"/>
      <c r="E1" s="361"/>
      <c r="F1" s="361"/>
      <c r="G1" s="361"/>
      <c r="H1" s="361"/>
      <c r="I1" s="361"/>
      <c r="J1" s="127"/>
      <c r="K1" s="361" t="s">
        <v>478</v>
      </c>
      <c r="L1" s="361"/>
      <c r="M1" s="361"/>
      <c r="N1" s="361"/>
      <c r="O1" s="361"/>
      <c r="P1" s="361"/>
      <c r="Q1" s="361"/>
      <c r="R1" s="361"/>
      <c r="S1" s="361"/>
      <c r="T1" s="361"/>
      <c r="U1" s="361"/>
      <c r="V1" s="361"/>
      <c r="W1" s="361"/>
      <c r="X1" s="127"/>
      <c r="Y1" s="361" t="s">
        <v>479</v>
      </c>
      <c r="Z1" s="361"/>
      <c r="AA1" s="361"/>
      <c r="AB1" s="361"/>
      <c r="AC1" s="361"/>
      <c r="AD1" s="361"/>
      <c r="AE1" s="27"/>
    </row>
    <row r="2" spans="1:32" s="23" customFormat="1" ht="77.25" customHeight="1" thickBot="1">
      <c r="A2" s="145"/>
      <c r="B2" s="146" t="s">
        <v>20</v>
      </c>
      <c r="C2" s="147" t="s">
        <v>102</v>
      </c>
      <c r="D2" s="148" t="s">
        <v>466</v>
      </c>
      <c r="E2" s="148" t="s">
        <v>467</v>
      </c>
      <c r="F2" s="148" t="s">
        <v>468</v>
      </c>
      <c r="G2" s="148" t="s">
        <v>469</v>
      </c>
      <c r="H2" s="148" t="s">
        <v>470</v>
      </c>
      <c r="I2" s="149" t="s">
        <v>474</v>
      </c>
      <c r="J2" s="150"/>
      <c r="K2" s="151" t="s">
        <v>460</v>
      </c>
      <c r="L2" s="151" t="s">
        <v>461</v>
      </c>
      <c r="M2" s="152" t="s">
        <v>459</v>
      </c>
      <c r="N2" s="153" t="s">
        <v>462</v>
      </c>
      <c r="O2" s="153" t="s">
        <v>795</v>
      </c>
      <c r="P2" s="154" t="s">
        <v>475</v>
      </c>
      <c r="Q2" s="154" t="s">
        <v>463</v>
      </c>
      <c r="R2" s="154" t="s">
        <v>464</v>
      </c>
      <c r="S2" s="155" t="s">
        <v>99</v>
      </c>
      <c r="T2" s="156" t="s">
        <v>23</v>
      </c>
      <c r="U2" s="156" t="s">
        <v>24</v>
      </c>
      <c r="V2" s="156" t="s">
        <v>51</v>
      </c>
      <c r="W2" s="151" t="s">
        <v>465</v>
      </c>
      <c r="X2" s="150"/>
      <c r="Y2" s="149" t="s">
        <v>473</v>
      </c>
      <c r="Z2" s="149" t="s">
        <v>46</v>
      </c>
      <c r="AA2" s="149" t="s">
        <v>471</v>
      </c>
      <c r="AB2" s="157" t="s">
        <v>96</v>
      </c>
      <c r="AC2" s="149" t="s">
        <v>476</v>
      </c>
      <c r="AD2" s="149" t="s">
        <v>472</v>
      </c>
      <c r="AE2" s="26"/>
      <c r="AF2" s="26"/>
    </row>
    <row r="3" spans="1:31" ht="180">
      <c r="A3" s="137">
        <v>1</v>
      </c>
      <c r="B3" s="138" t="s">
        <v>109</v>
      </c>
      <c r="C3" s="138" t="s">
        <v>33</v>
      </c>
      <c r="D3" s="139" t="s">
        <v>81</v>
      </c>
      <c r="E3" s="139"/>
      <c r="F3" s="139" t="s">
        <v>82</v>
      </c>
      <c r="G3" s="139"/>
      <c r="H3" s="139" t="s">
        <v>499</v>
      </c>
      <c r="I3" s="139" t="s">
        <v>159</v>
      </c>
      <c r="J3" s="140"/>
      <c r="K3" s="139" t="s">
        <v>3</v>
      </c>
      <c r="L3" s="139" t="s">
        <v>36</v>
      </c>
      <c r="M3" s="141">
        <v>38607000</v>
      </c>
      <c r="N3" s="139" t="s">
        <v>494</v>
      </c>
      <c r="O3" s="139" t="s">
        <v>497</v>
      </c>
      <c r="P3" s="139"/>
      <c r="Q3" s="139"/>
      <c r="R3" s="139"/>
      <c r="S3" s="142">
        <f>+P3+Q3+R3</f>
        <v>0</v>
      </c>
      <c r="T3" s="138" t="s">
        <v>498</v>
      </c>
      <c r="U3" s="138"/>
      <c r="V3" s="138"/>
      <c r="W3" s="143"/>
      <c r="X3" s="144"/>
      <c r="Y3" s="139"/>
      <c r="Z3" s="139"/>
      <c r="AA3" s="139"/>
      <c r="AB3" s="142"/>
      <c r="AC3" s="139"/>
      <c r="AD3" s="139"/>
      <c r="AE3" s="124"/>
    </row>
    <row r="4" spans="1:31" ht="180">
      <c r="A4" s="128">
        <v>2</v>
      </c>
      <c r="B4" s="101" t="s">
        <v>21</v>
      </c>
      <c r="C4" s="101" t="s">
        <v>33</v>
      </c>
      <c r="D4" s="20" t="s">
        <v>1</v>
      </c>
      <c r="E4" s="20" t="s">
        <v>34</v>
      </c>
      <c r="F4" s="20" t="s">
        <v>16</v>
      </c>
      <c r="G4" s="20"/>
      <c r="H4" s="126" t="s">
        <v>251</v>
      </c>
      <c r="I4" s="20" t="s">
        <v>142</v>
      </c>
      <c r="J4" s="110"/>
      <c r="K4" s="20" t="s">
        <v>48</v>
      </c>
      <c r="L4" s="20" t="s">
        <v>36</v>
      </c>
      <c r="M4" s="6">
        <v>34343695</v>
      </c>
      <c r="N4" s="20" t="s">
        <v>77</v>
      </c>
      <c r="O4" s="4" t="s">
        <v>71</v>
      </c>
      <c r="P4" s="20"/>
      <c r="Q4" s="20"/>
      <c r="R4" s="20"/>
      <c r="S4" s="14">
        <f>+P4+Q4+R4</f>
        <v>0</v>
      </c>
      <c r="T4" s="101" t="s">
        <v>498</v>
      </c>
      <c r="U4" s="101"/>
      <c r="V4" s="101"/>
      <c r="W4" s="22"/>
      <c r="X4" s="125"/>
      <c r="Y4" s="20"/>
      <c r="Z4" s="20"/>
      <c r="AA4" s="20"/>
      <c r="AB4" s="14"/>
      <c r="AC4" s="20"/>
      <c r="AD4" s="20"/>
      <c r="AE4" s="124"/>
    </row>
    <row r="5" spans="1:31" ht="84.75" thickBot="1">
      <c r="A5" s="129">
        <v>3</v>
      </c>
      <c r="B5" s="130" t="s">
        <v>70</v>
      </c>
      <c r="C5" s="130" t="s">
        <v>90</v>
      </c>
      <c r="D5" s="131" t="s">
        <v>49</v>
      </c>
      <c r="E5" s="131" t="s">
        <v>67</v>
      </c>
      <c r="F5" s="131" t="s">
        <v>63</v>
      </c>
      <c r="G5" s="131"/>
      <c r="H5" s="131"/>
      <c r="I5" s="131" t="s">
        <v>143</v>
      </c>
      <c r="J5" s="132"/>
      <c r="K5" s="131" t="s">
        <v>66</v>
      </c>
      <c r="L5" s="131" t="s">
        <v>47</v>
      </c>
      <c r="M5" s="133">
        <v>18771171</v>
      </c>
      <c r="N5" s="131" t="s">
        <v>495</v>
      </c>
      <c r="O5" s="131" t="s">
        <v>130</v>
      </c>
      <c r="P5" s="131"/>
      <c r="Q5" s="131"/>
      <c r="R5" s="131"/>
      <c r="S5" s="134"/>
      <c r="T5" s="130">
        <v>2017</v>
      </c>
      <c r="U5" s="130"/>
      <c r="V5" s="130"/>
      <c r="W5" s="135"/>
      <c r="X5" s="136"/>
      <c r="Y5" s="131"/>
      <c r="Z5" s="131"/>
      <c r="AA5" s="131"/>
      <c r="AB5" s="134"/>
      <c r="AC5" s="131"/>
      <c r="AD5" s="131"/>
      <c r="AE5" s="124"/>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7"/>
  <sheetViews>
    <sheetView zoomScale="80" zoomScaleNormal="80" zoomScalePageLayoutView="0" workbookViewId="0" topLeftCell="D1">
      <pane ySplit="3" topLeftCell="A32" activePane="bottomLeft" state="frozen"/>
      <selection pane="topLeft" activeCell="B1" sqref="B1"/>
      <selection pane="bottomLeft" activeCell="H33" sqref="H33"/>
    </sheetView>
  </sheetViews>
  <sheetFormatPr defaultColWidth="11.421875" defaultRowHeight="12.75"/>
  <cols>
    <col min="1" max="1" width="4.00390625" style="44" bestFit="1" customWidth="1"/>
    <col min="2" max="2" width="10.7109375" style="201" customWidth="1"/>
    <col min="3" max="3" width="11.57421875" style="201" customWidth="1"/>
    <col min="4" max="4" width="25.421875" style="81" customWidth="1"/>
    <col min="5" max="7" width="16.57421875" style="81" customWidth="1"/>
    <col min="8" max="8" width="48.140625" style="81" customWidth="1"/>
    <col min="9" max="9" width="40.421875" style="81" customWidth="1"/>
    <col min="10" max="10" width="12.00390625" style="202" customWidth="1"/>
    <col min="11" max="11" width="24.00390625" style="81" customWidth="1"/>
    <col min="12" max="12" width="35.57421875" style="44" customWidth="1"/>
    <col min="13" max="13" width="16.421875" style="81" customWidth="1"/>
    <col min="14" max="14" width="17.421875" style="81" customWidth="1"/>
    <col min="15" max="19" width="27.7109375" style="81" customWidth="1"/>
    <col min="20" max="20" width="8.140625" style="201" customWidth="1"/>
    <col min="21" max="21" width="8.00390625" style="201" customWidth="1"/>
    <col min="22" max="22" width="8.8515625" style="201" customWidth="1"/>
    <col min="23" max="23" width="27.7109375" style="81" customWidth="1"/>
    <col min="24" max="24" width="8.7109375" style="202" customWidth="1"/>
    <col min="25" max="25" width="16.421875" style="203" customWidth="1"/>
    <col min="26" max="26" width="14.7109375" style="203" customWidth="1"/>
    <col min="27" max="27" width="9.8515625" style="203" customWidth="1"/>
    <col min="28" max="28" width="13.00390625" style="203" customWidth="1"/>
    <col min="29" max="29" width="10.7109375" style="203" customWidth="1"/>
    <col min="30" max="30" width="91.421875" style="203" customWidth="1"/>
    <col min="31" max="31" width="11.421875" style="45" customWidth="1"/>
    <col min="32" max="32" width="44.421875" style="45" customWidth="1"/>
    <col min="33" max="16384" width="11.421875" style="45" customWidth="1"/>
  </cols>
  <sheetData>
    <row r="1" spans="2:30" ht="12" thickBot="1">
      <c r="B1" s="368" t="s">
        <v>64</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row>
    <row r="2" spans="1:30" s="46" customFormat="1" ht="23.25" customHeight="1" thickBot="1">
      <c r="A2" s="370" t="s">
        <v>477</v>
      </c>
      <c r="B2" s="371"/>
      <c r="C2" s="371"/>
      <c r="D2" s="371"/>
      <c r="E2" s="371"/>
      <c r="F2" s="371"/>
      <c r="G2" s="371"/>
      <c r="H2" s="371"/>
      <c r="I2" s="372"/>
      <c r="J2" s="104"/>
      <c r="K2" s="370" t="s">
        <v>478</v>
      </c>
      <c r="L2" s="371"/>
      <c r="M2" s="371"/>
      <c r="N2" s="371"/>
      <c r="O2" s="371"/>
      <c r="P2" s="371"/>
      <c r="Q2" s="371"/>
      <c r="R2" s="371"/>
      <c r="S2" s="371"/>
      <c r="T2" s="371"/>
      <c r="U2" s="371"/>
      <c r="V2" s="371"/>
      <c r="W2" s="372"/>
      <c r="X2" s="107"/>
      <c r="Y2" s="370" t="s">
        <v>479</v>
      </c>
      <c r="Z2" s="371"/>
      <c r="AA2" s="371"/>
      <c r="AB2" s="371"/>
      <c r="AC2" s="371"/>
      <c r="AD2" s="371"/>
    </row>
    <row r="3" spans="1:32" s="46" customFormat="1" ht="107.25" customHeight="1" thickBot="1">
      <c r="A3" s="117"/>
      <c r="B3" s="117" t="s">
        <v>20</v>
      </c>
      <c r="C3" s="118" t="s">
        <v>102</v>
      </c>
      <c r="D3" s="119" t="s">
        <v>466</v>
      </c>
      <c r="E3" s="119" t="s">
        <v>467</v>
      </c>
      <c r="F3" s="119" t="s">
        <v>468</v>
      </c>
      <c r="G3" s="119" t="s">
        <v>469</v>
      </c>
      <c r="H3" s="119" t="s">
        <v>470</v>
      </c>
      <c r="I3" s="115" t="s">
        <v>474</v>
      </c>
      <c r="J3" s="105"/>
      <c r="K3" s="97" t="s">
        <v>460</v>
      </c>
      <c r="L3" s="112" t="s">
        <v>461</v>
      </c>
      <c r="M3" s="123" t="s">
        <v>459</v>
      </c>
      <c r="N3" s="98" t="s">
        <v>462</v>
      </c>
      <c r="O3" s="98" t="s">
        <v>795</v>
      </c>
      <c r="P3" s="99" t="s">
        <v>475</v>
      </c>
      <c r="Q3" s="100" t="s">
        <v>463</v>
      </c>
      <c r="R3" s="100" t="s">
        <v>464</v>
      </c>
      <c r="S3" s="114" t="s">
        <v>99</v>
      </c>
      <c r="T3" s="120" t="s">
        <v>23</v>
      </c>
      <c r="U3" s="121" t="s">
        <v>24</v>
      </c>
      <c r="V3" s="121" t="s">
        <v>51</v>
      </c>
      <c r="W3" s="112" t="s">
        <v>465</v>
      </c>
      <c r="X3" s="108"/>
      <c r="Y3" s="115" t="s">
        <v>473</v>
      </c>
      <c r="Z3" s="115" t="s">
        <v>46</v>
      </c>
      <c r="AA3" s="115" t="s">
        <v>471</v>
      </c>
      <c r="AB3" s="116" t="s">
        <v>96</v>
      </c>
      <c r="AC3" s="115" t="s">
        <v>476</v>
      </c>
      <c r="AD3" s="115" t="s">
        <v>472</v>
      </c>
      <c r="AE3" s="47"/>
      <c r="AF3" s="48"/>
    </row>
    <row r="4" spans="1:32" ht="258.75">
      <c r="A4" s="245">
        <v>1</v>
      </c>
      <c r="B4" s="266" t="s">
        <v>21</v>
      </c>
      <c r="C4" s="266" t="s">
        <v>107</v>
      </c>
      <c r="D4" s="247">
        <v>40590</v>
      </c>
      <c r="E4" s="248" t="s">
        <v>57</v>
      </c>
      <c r="F4" s="247" t="s">
        <v>18</v>
      </c>
      <c r="G4" s="248" t="s">
        <v>52</v>
      </c>
      <c r="H4" s="249" t="s">
        <v>426</v>
      </c>
      <c r="I4" s="248" t="s">
        <v>545</v>
      </c>
      <c r="J4" s="253"/>
      <c r="K4" s="248" t="s">
        <v>108</v>
      </c>
      <c r="L4" s="248" t="s">
        <v>674</v>
      </c>
      <c r="M4" s="250">
        <v>14907000</v>
      </c>
      <c r="N4" s="248" t="s">
        <v>424</v>
      </c>
      <c r="O4" s="251" t="s">
        <v>92</v>
      </c>
      <c r="P4" s="250">
        <v>14906892</v>
      </c>
      <c r="Q4" s="248"/>
      <c r="R4" s="250">
        <v>11009057</v>
      </c>
      <c r="S4" s="252">
        <f>P4+R4</f>
        <v>25915949</v>
      </c>
      <c r="T4" s="246">
        <v>2011</v>
      </c>
      <c r="U4" s="246">
        <v>2014</v>
      </c>
      <c r="V4" s="246">
        <v>2016</v>
      </c>
      <c r="W4" s="248"/>
      <c r="X4" s="248"/>
      <c r="Y4" s="248" t="s">
        <v>425</v>
      </c>
      <c r="Z4" s="247">
        <v>42585</v>
      </c>
      <c r="AA4" s="247">
        <v>42646</v>
      </c>
      <c r="AB4" s="252">
        <f>M4-P4</f>
        <v>108</v>
      </c>
      <c r="AC4" s="248" t="s">
        <v>544</v>
      </c>
      <c r="AD4" s="249" t="s">
        <v>675</v>
      </c>
      <c r="AE4" s="46"/>
      <c r="AF4" s="49"/>
    </row>
    <row r="5" spans="1:32" ht="306" customHeight="1" thickBot="1">
      <c r="A5" s="53">
        <v>2</v>
      </c>
      <c r="B5" s="195" t="s">
        <v>70</v>
      </c>
      <c r="C5" s="185" t="s">
        <v>53</v>
      </c>
      <c r="D5" s="84" t="s">
        <v>750</v>
      </c>
      <c r="E5" s="84"/>
      <c r="F5" s="84"/>
      <c r="G5" s="50"/>
      <c r="H5" s="62" t="s">
        <v>786</v>
      </c>
      <c r="I5" s="74" t="s">
        <v>694</v>
      </c>
      <c r="J5" s="110"/>
      <c r="K5" s="50" t="s">
        <v>54</v>
      </c>
      <c r="L5" s="50" t="s">
        <v>455</v>
      </c>
      <c r="M5" s="71">
        <v>897847091</v>
      </c>
      <c r="N5" s="50" t="s">
        <v>734</v>
      </c>
      <c r="O5" s="88" t="s">
        <v>106</v>
      </c>
      <c r="P5" s="76"/>
      <c r="Q5" s="76"/>
      <c r="R5" s="76"/>
      <c r="S5" s="76"/>
      <c r="T5" s="185" t="s">
        <v>384</v>
      </c>
      <c r="U5" s="186"/>
      <c r="V5" s="186"/>
      <c r="W5" s="76"/>
      <c r="X5" s="187"/>
      <c r="Y5" s="76"/>
      <c r="Z5" s="76"/>
      <c r="AA5" s="76"/>
      <c r="AB5" s="76"/>
      <c r="AC5" s="76"/>
      <c r="AD5" s="63"/>
      <c r="AE5" s="46"/>
      <c r="AF5" s="49"/>
    </row>
    <row r="6" spans="1:32" s="66" customFormat="1" ht="158.25" customHeight="1">
      <c r="A6" s="245">
        <v>3</v>
      </c>
      <c r="B6" s="195" t="s">
        <v>70</v>
      </c>
      <c r="C6" s="185" t="s">
        <v>669</v>
      </c>
      <c r="D6" s="84" t="s">
        <v>731</v>
      </c>
      <c r="E6" s="84"/>
      <c r="F6" s="84"/>
      <c r="G6" s="50"/>
      <c r="H6" s="50" t="s">
        <v>126</v>
      </c>
      <c r="I6" s="50" t="s">
        <v>695</v>
      </c>
      <c r="J6" s="187"/>
      <c r="K6" s="50" t="s">
        <v>45</v>
      </c>
      <c r="L6" s="62" t="s">
        <v>123</v>
      </c>
      <c r="M6" s="71">
        <v>621224000</v>
      </c>
      <c r="N6" s="50" t="s">
        <v>112</v>
      </c>
      <c r="O6" s="88" t="s">
        <v>668</v>
      </c>
      <c r="P6" s="76"/>
      <c r="Q6" s="76"/>
      <c r="R6" s="76"/>
      <c r="S6" s="76"/>
      <c r="T6" s="185" t="s">
        <v>29</v>
      </c>
      <c r="U6" s="186"/>
      <c r="V6" s="186"/>
      <c r="W6" s="76"/>
      <c r="X6" s="187"/>
      <c r="Y6" s="76"/>
      <c r="Z6" s="76"/>
      <c r="AA6" s="76"/>
      <c r="AB6" s="76"/>
      <c r="AC6" s="76"/>
      <c r="AD6" s="63"/>
      <c r="AE6" s="64"/>
      <c r="AF6" s="65"/>
    </row>
    <row r="7" spans="1:32" ht="282" thickBot="1">
      <c r="A7" s="53">
        <v>4</v>
      </c>
      <c r="B7" s="195" t="s">
        <v>70</v>
      </c>
      <c r="C7" s="185" t="s">
        <v>670</v>
      </c>
      <c r="D7" s="84" t="s">
        <v>732</v>
      </c>
      <c r="E7" s="84" t="s">
        <v>378</v>
      </c>
      <c r="F7" s="84" t="s">
        <v>379</v>
      </c>
      <c r="G7" s="50"/>
      <c r="H7" s="62" t="s">
        <v>633</v>
      </c>
      <c r="I7" s="50" t="s">
        <v>696</v>
      </c>
      <c r="J7" s="187"/>
      <c r="K7" s="50" t="s">
        <v>95</v>
      </c>
      <c r="L7" s="62" t="s">
        <v>124</v>
      </c>
      <c r="M7" s="71">
        <v>714169000</v>
      </c>
      <c r="N7" s="50" t="s">
        <v>132</v>
      </c>
      <c r="O7" s="88" t="s">
        <v>80</v>
      </c>
      <c r="P7" s="76"/>
      <c r="Q7" s="76"/>
      <c r="R7" s="76"/>
      <c r="S7" s="76"/>
      <c r="T7" s="185" t="s">
        <v>171</v>
      </c>
      <c r="U7" s="186"/>
      <c r="V7" s="186"/>
      <c r="W7" s="76"/>
      <c r="X7" s="187"/>
      <c r="Y7" s="76"/>
      <c r="Z7" s="76"/>
      <c r="AA7" s="76"/>
      <c r="AB7" s="76"/>
      <c r="AC7" s="76"/>
      <c r="AD7" s="63"/>
      <c r="AE7" s="46"/>
      <c r="AF7" s="49"/>
    </row>
    <row r="8" spans="1:32" ht="249.75" customHeight="1" thickBot="1">
      <c r="A8" s="245">
        <v>5</v>
      </c>
      <c r="B8" s="195" t="s">
        <v>70</v>
      </c>
      <c r="C8" s="239" t="s">
        <v>53</v>
      </c>
      <c r="D8" s="240" t="s">
        <v>731</v>
      </c>
      <c r="E8" s="240" t="s">
        <v>175</v>
      </c>
      <c r="F8" s="240" t="s">
        <v>174</v>
      </c>
      <c r="G8" s="241"/>
      <c r="H8" s="242" t="s">
        <v>634</v>
      </c>
      <c r="I8" s="241" t="s">
        <v>697</v>
      </c>
      <c r="J8" s="187"/>
      <c r="K8" s="241" t="s">
        <v>65</v>
      </c>
      <c r="L8" s="242" t="s">
        <v>125</v>
      </c>
      <c r="M8" s="243">
        <v>706697000</v>
      </c>
      <c r="N8" s="241" t="s">
        <v>132</v>
      </c>
      <c r="O8" s="244" t="s">
        <v>92</v>
      </c>
      <c r="P8" s="243">
        <v>620321845</v>
      </c>
      <c r="Q8" s="241"/>
      <c r="R8" s="241"/>
      <c r="S8" s="241"/>
      <c r="T8" s="239" t="s">
        <v>138</v>
      </c>
      <c r="U8" s="239">
        <v>2015</v>
      </c>
      <c r="V8" s="239" t="s">
        <v>224</v>
      </c>
      <c r="W8" s="241"/>
      <c r="X8" s="187"/>
      <c r="Y8" s="241"/>
      <c r="Z8" s="241"/>
      <c r="AA8" s="241"/>
      <c r="AB8" s="241"/>
      <c r="AC8" s="241" t="s">
        <v>321</v>
      </c>
      <c r="AD8" s="242"/>
      <c r="AE8" s="46"/>
      <c r="AF8" s="49"/>
    </row>
    <row r="9" spans="1:32" ht="270">
      <c r="A9" s="245">
        <v>6</v>
      </c>
      <c r="B9" s="195" t="s">
        <v>70</v>
      </c>
      <c r="C9" s="185" t="s">
        <v>53</v>
      </c>
      <c r="D9" s="84" t="s">
        <v>731</v>
      </c>
      <c r="E9" s="84">
        <v>40451</v>
      </c>
      <c r="F9" s="84"/>
      <c r="G9" s="50"/>
      <c r="H9" s="62" t="s">
        <v>635</v>
      </c>
      <c r="I9" s="50" t="s">
        <v>698</v>
      </c>
      <c r="J9" s="187"/>
      <c r="K9" s="50" t="s">
        <v>59</v>
      </c>
      <c r="L9" s="50" t="s">
        <v>73</v>
      </c>
      <c r="M9" s="71">
        <v>749576000</v>
      </c>
      <c r="N9" s="50" t="s">
        <v>112</v>
      </c>
      <c r="O9" s="88" t="s">
        <v>668</v>
      </c>
      <c r="P9" s="76"/>
      <c r="Q9" s="76"/>
      <c r="R9" s="76"/>
      <c r="S9" s="76"/>
      <c r="T9" s="185" t="s">
        <v>29</v>
      </c>
      <c r="U9" s="186"/>
      <c r="V9" s="186"/>
      <c r="W9" s="76"/>
      <c r="X9" s="187"/>
      <c r="Y9" s="76"/>
      <c r="Z9" s="76"/>
      <c r="AA9" s="76"/>
      <c r="AB9" s="76"/>
      <c r="AC9" s="76"/>
      <c r="AD9" s="63"/>
      <c r="AE9" s="46"/>
      <c r="AF9" s="49"/>
    </row>
    <row r="10" spans="1:32" ht="270.75" thickBot="1">
      <c r="A10" s="53">
        <v>7</v>
      </c>
      <c r="B10" s="195" t="s">
        <v>70</v>
      </c>
      <c r="C10" s="188" t="s">
        <v>53</v>
      </c>
      <c r="D10" s="85" t="s">
        <v>84</v>
      </c>
      <c r="E10" s="85" t="s">
        <v>173</v>
      </c>
      <c r="F10" s="85" t="s">
        <v>174</v>
      </c>
      <c r="G10" s="51"/>
      <c r="H10" s="67" t="s">
        <v>634</v>
      </c>
      <c r="I10" s="51" t="s">
        <v>699</v>
      </c>
      <c r="J10" s="187"/>
      <c r="K10" s="51" t="s">
        <v>86</v>
      </c>
      <c r="L10" s="51" t="s">
        <v>74</v>
      </c>
      <c r="M10" s="72">
        <v>800726000</v>
      </c>
      <c r="N10" s="51" t="s">
        <v>132</v>
      </c>
      <c r="O10" s="89" t="s">
        <v>92</v>
      </c>
      <c r="P10" s="72">
        <v>754322371</v>
      </c>
      <c r="Q10" s="51"/>
      <c r="R10" s="51"/>
      <c r="S10" s="51"/>
      <c r="T10" s="188" t="s">
        <v>137</v>
      </c>
      <c r="U10" s="188">
        <v>2015</v>
      </c>
      <c r="V10" s="188" t="s">
        <v>224</v>
      </c>
      <c r="W10" s="51"/>
      <c r="X10" s="187"/>
      <c r="Y10" s="51"/>
      <c r="Z10" s="51"/>
      <c r="AA10" s="51"/>
      <c r="AB10" s="51"/>
      <c r="AC10" s="51" t="s">
        <v>321</v>
      </c>
      <c r="AD10" s="67"/>
      <c r="AE10" s="46"/>
      <c r="AF10" s="49"/>
    </row>
    <row r="11" spans="1:32" ht="409.5">
      <c r="A11" s="245">
        <v>8</v>
      </c>
      <c r="B11" s="195" t="s">
        <v>70</v>
      </c>
      <c r="C11" s="185" t="s">
        <v>53</v>
      </c>
      <c r="D11" s="84" t="s">
        <v>733</v>
      </c>
      <c r="E11" s="84" t="s">
        <v>267</v>
      </c>
      <c r="F11" s="84"/>
      <c r="G11" s="50"/>
      <c r="H11" s="62" t="s">
        <v>787</v>
      </c>
      <c r="I11" s="50" t="s">
        <v>700</v>
      </c>
      <c r="J11" s="187"/>
      <c r="K11" s="50" t="s">
        <v>39</v>
      </c>
      <c r="L11" s="50" t="s">
        <v>75</v>
      </c>
      <c r="M11" s="71">
        <v>723648309</v>
      </c>
      <c r="N11" s="50" t="s">
        <v>735</v>
      </c>
      <c r="O11" s="88" t="s">
        <v>106</v>
      </c>
      <c r="P11" s="76"/>
      <c r="Q11" s="76"/>
      <c r="R11" s="76"/>
      <c r="S11" s="76"/>
      <c r="T11" s="185" t="s">
        <v>385</v>
      </c>
      <c r="U11" s="186"/>
      <c r="V11" s="186"/>
      <c r="W11" s="76"/>
      <c r="X11" s="187"/>
      <c r="Y11" s="76"/>
      <c r="Z11" s="76"/>
      <c r="AA11" s="76"/>
      <c r="AB11" s="76"/>
      <c r="AC11" s="76"/>
      <c r="AD11" s="63"/>
      <c r="AE11" s="46"/>
      <c r="AF11" s="49"/>
    </row>
    <row r="12" spans="1:32" ht="270.75" thickBot="1">
      <c r="A12" s="53">
        <v>9</v>
      </c>
      <c r="B12" s="195" t="s">
        <v>70</v>
      </c>
      <c r="C12" s="185" t="s">
        <v>53</v>
      </c>
      <c r="D12" s="84" t="s">
        <v>751</v>
      </c>
      <c r="E12" s="84"/>
      <c r="F12" s="84"/>
      <c r="G12" s="50"/>
      <c r="H12" s="62" t="s">
        <v>634</v>
      </c>
      <c r="I12" s="50" t="s">
        <v>743</v>
      </c>
      <c r="J12" s="187"/>
      <c r="K12" s="50" t="s">
        <v>736</v>
      </c>
      <c r="L12" s="59" t="s">
        <v>737</v>
      </c>
      <c r="M12" s="71">
        <v>297951789</v>
      </c>
      <c r="N12" s="50" t="s">
        <v>738</v>
      </c>
      <c r="O12" s="88" t="s">
        <v>106</v>
      </c>
      <c r="P12" s="76"/>
      <c r="Q12" s="76"/>
      <c r="R12" s="76"/>
      <c r="S12" s="76"/>
      <c r="T12" s="185" t="s">
        <v>752</v>
      </c>
      <c r="U12" s="186"/>
      <c r="V12" s="186"/>
      <c r="W12" s="76"/>
      <c r="X12" s="187"/>
      <c r="Y12" s="76"/>
      <c r="Z12" s="76"/>
      <c r="AA12" s="76"/>
      <c r="AB12" s="76"/>
      <c r="AC12" s="76"/>
      <c r="AD12" s="63"/>
      <c r="AE12" s="46"/>
      <c r="AF12" s="49"/>
    </row>
    <row r="13" spans="1:32" s="274" customFormat="1" ht="150" customHeight="1" thickBot="1">
      <c r="A13" s="245">
        <v>10</v>
      </c>
      <c r="B13" s="195" t="s">
        <v>70</v>
      </c>
      <c r="C13" s="195" t="s">
        <v>409</v>
      </c>
      <c r="D13" s="268" t="s">
        <v>739</v>
      </c>
      <c r="E13" s="268"/>
      <c r="F13" s="268"/>
      <c r="G13" s="59"/>
      <c r="H13" s="59"/>
      <c r="I13" s="59" t="s">
        <v>742</v>
      </c>
      <c r="J13" s="194"/>
      <c r="K13" s="59" t="s">
        <v>740</v>
      </c>
      <c r="L13" s="59" t="s">
        <v>741</v>
      </c>
      <c r="M13" s="269">
        <v>329488911</v>
      </c>
      <c r="N13" s="59" t="s">
        <v>744</v>
      </c>
      <c r="O13" s="270"/>
      <c r="P13" s="82"/>
      <c r="Q13" s="82"/>
      <c r="R13" s="82"/>
      <c r="S13" s="82"/>
      <c r="T13" s="198">
        <v>2017</v>
      </c>
      <c r="U13" s="271"/>
      <c r="V13" s="271"/>
      <c r="W13" s="82" t="s">
        <v>745</v>
      </c>
      <c r="X13" s="194"/>
      <c r="Y13" s="82"/>
      <c r="Z13" s="82"/>
      <c r="AA13" s="82"/>
      <c r="AB13" s="82"/>
      <c r="AC13" s="82"/>
      <c r="AD13" s="82"/>
      <c r="AE13" s="272"/>
      <c r="AF13" s="273"/>
    </row>
    <row r="14" spans="1:32" ht="112.5">
      <c r="A14" s="245">
        <v>11</v>
      </c>
      <c r="B14" s="195" t="s">
        <v>70</v>
      </c>
      <c r="C14" s="185" t="s">
        <v>40</v>
      </c>
      <c r="D14" s="84" t="s">
        <v>105</v>
      </c>
      <c r="E14" s="50" t="s">
        <v>387</v>
      </c>
      <c r="F14" s="84" t="s">
        <v>172</v>
      </c>
      <c r="G14" s="50" t="s">
        <v>208</v>
      </c>
      <c r="H14" s="62" t="s">
        <v>389</v>
      </c>
      <c r="I14" s="50" t="s">
        <v>701</v>
      </c>
      <c r="J14" s="187"/>
      <c r="K14" s="50" t="s">
        <v>161</v>
      </c>
      <c r="L14" s="62" t="s">
        <v>114</v>
      </c>
      <c r="M14" s="71">
        <v>113700000</v>
      </c>
      <c r="N14" s="50" t="s">
        <v>388</v>
      </c>
      <c r="O14" s="90" t="s">
        <v>106</v>
      </c>
      <c r="P14" s="87"/>
      <c r="Q14" s="50"/>
      <c r="R14" s="50"/>
      <c r="S14" s="50"/>
      <c r="T14" s="185" t="s">
        <v>390</v>
      </c>
      <c r="U14" s="185">
        <v>2015</v>
      </c>
      <c r="V14" s="185"/>
      <c r="W14" s="50"/>
      <c r="X14" s="187"/>
      <c r="Y14" s="50"/>
      <c r="Z14" s="50"/>
      <c r="AA14" s="50"/>
      <c r="AB14" s="50"/>
      <c r="AC14" s="50"/>
      <c r="AD14" s="62"/>
      <c r="AE14" s="46"/>
      <c r="AF14" s="46"/>
    </row>
    <row r="15" spans="1:32" ht="132" customHeight="1" thickBot="1">
      <c r="A15" s="53">
        <v>12</v>
      </c>
      <c r="B15" s="195" t="s">
        <v>70</v>
      </c>
      <c r="C15" s="185" t="s">
        <v>88</v>
      </c>
      <c r="D15" s="84"/>
      <c r="E15" s="50" t="s">
        <v>382</v>
      </c>
      <c r="F15" s="50"/>
      <c r="G15" s="50"/>
      <c r="H15" s="62" t="s">
        <v>672</v>
      </c>
      <c r="I15" s="50" t="s">
        <v>702</v>
      </c>
      <c r="J15" s="187"/>
      <c r="K15" s="50" t="s">
        <v>134</v>
      </c>
      <c r="L15" s="68" t="s">
        <v>4</v>
      </c>
      <c r="M15" s="73">
        <v>41080000</v>
      </c>
      <c r="N15" s="74" t="s">
        <v>381</v>
      </c>
      <c r="O15" s="90" t="s">
        <v>106</v>
      </c>
      <c r="P15" s="50"/>
      <c r="Q15" s="50"/>
      <c r="R15" s="50"/>
      <c r="S15" s="50"/>
      <c r="T15" s="185" t="s">
        <v>383</v>
      </c>
      <c r="U15" s="185"/>
      <c r="V15" s="185"/>
      <c r="W15" s="50"/>
      <c r="X15" s="187"/>
      <c r="Y15" s="50"/>
      <c r="Z15" s="50"/>
      <c r="AA15" s="50"/>
      <c r="AB15" s="50"/>
      <c r="AC15" s="50"/>
      <c r="AD15" s="62"/>
      <c r="AF15" s="46"/>
    </row>
    <row r="16" spans="1:32" ht="180" customHeight="1">
      <c r="A16" s="245">
        <v>13</v>
      </c>
      <c r="B16" s="289" t="s">
        <v>70</v>
      </c>
      <c r="C16" s="290" t="s">
        <v>88</v>
      </c>
      <c r="D16" s="291"/>
      <c r="E16" s="292" t="s">
        <v>382</v>
      </c>
      <c r="F16" s="292"/>
      <c r="G16" s="292"/>
      <c r="H16" s="293" t="s">
        <v>807</v>
      </c>
      <c r="I16" s="292" t="s">
        <v>703</v>
      </c>
      <c r="J16" s="298"/>
      <c r="K16" s="292" t="s">
        <v>5</v>
      </c>
      <c r="L16" s="294" t="s">
        <v>6</v>
      </c>
      <c r="M16" s="295">
        <v>77253000</v>
      </c>
      <c r="N16" s="296" t="s">
        <v>381</v>
      </c>
      <c r="O16" s="297" t="s">
        <v>804</v>
      </c>
      <c r="P16" s="292"/>
      <c r="Q16" s="292"/>
      <c r="R16" s="292"/>
      <c r="S16" s="292"/>
      <c r="T16" s="290" t="s">
        <v>383</v>
      </c>
      <c r="U16" s="290"/>
      <c r="V16" s="290"/>
      <c r="W16" s="292"/>
      <c r="X16" s="298"/>
      <c r="Y16" s="292"/>
      <c r="Z16" s="292"/>
      <c r="AA16" s="292"/>
      <c r="AB16" s="292"/>
      <c r="AC16" s="292"/>
      <c r="AD16" s="293"/>
      <c r="AF16" s="46"/>
    </row>
    <row r="17" spans="1:32" ht="147" thickBot="1">
      <c r="A17" s="53">
        <v>14</v>
      </c>
      <c r="B17" s="195" t="s">
        <v>70</v>
      </c>
      <c r="C17" s="185" t="s">
        <v>88</v>
      </c>
      <c r="D17" s="86" t="s">
        <v>353</v>
      </c>
      <c r="E17" s="74"/>
      <c r="F17" s="74"/>
      <c r="G17" s="74"/>
      <c r="H17" s="69" t="s">
        <v>671</v>
      </c>
      <c r="I17" s="74" t="s">
        <v>150</v>
      </c>
      <c r="J17" s="189"/>
      <c r="K17" s="74" t="s">
        <v>151</v>
      </c>
      <c r="L17" s="70" t="s">
        <v>152</v>
      </c>
      <c r="M17" s="75">
        <v>55976298</v>
      </c>
      <c r="N17" s="74" t="s">
        <v>351</v>
      </c>
      <c r="O17" s="91" t="s">
        <v>106</v>
      </c>
      <c r="P17" s="74"/>
      <c r="Q17" s="74"/>
      <c r="R17" s="74"/>
      <c r="S17" s="74"/>
      <c r="T17" s="190" t="s">
        <v>352</v>
      </c>
      <c r="U17" s="190"/>
      <c r="V17" s="190"/>
      <c r="W17" s="74"/>
      <c r="X17" s="189"/>
      <c r="Y17" s="74"/>
      <c r="Z17" s="74"/>
      <c r="AA17" s="74"/>
      <c r="AB17" s="74"/>
      <c r="AC17" s="74"/>
      <c r="AD17" s="69"/>
      <c r="AF17" s="46"/>
    </row>
    <row r="18" spans="1:30" ht="102" customHeight="1" thickBot="1">
      <c r="A18" s="245">
        <v>15</v>
      </c>
      <c r="B18" s="195" t="s">
        <v>70</v>
      </c>
      <c r="C18" s="193"/>
      <c r="D18" s="78" t="s">
        <v>305</v>
      </c>
      <c r="E18" s="78"/>
      <c r="F18" s="82" t="s">
        <v>328</v>
      </c>
      <c r="G18" s="82" t="s">
        <v>336</v>
      </c>
      <c r="H18" s="82" t="s">
        <v>541</v>
      </c>
      <c r="I18" s="59" t="s">
        <v>302</v>
      </c>
      <c r="J18" s="194"/>
      <c r="K18" s="82" t="s">
        <v>301</v>
      </c>
      <c r="L18" s="82" t="s">
        <v>303</v>
      </c>
      <c r="M18" s="77">
        <v>42910000</v>
      </c>
      <c r="N18" s="78" t="s">
        <v>304</v>
      </c>
      <c r="O18" s="79" t="s">
        <v>92</v>
      </c>
      <c r="P18" s="78"/>
      <c r="Q18" s="78"/>
      <c r="R18" s="77">
        <v>1788000</v>
      </c>
      <c r="S18" s="237"/>
      <c r="T18" s="191">
        <v>2015</v>
      </c>
      <c r="U18" s="191">
        <v>2016</v>
      </c>
      <c r="V18" s="191">
        <v>2017</v>
      </c>
      <c r="W18" s="78"/>
      <c r="X18" s="192"/>
      <c r="Y18" s="82" t="s">
        <v>423</v>
      </c>
      <c r="Z18" s="79" t="s">
        <v>542</v>
      </c>
      <c r="AA18" s="79" t="s">
        <v>543</v>
      </c>
      <c r="AB18" s="78"/>
      <c r="AC18" s="79" t="s">
        <v>540</v>
      </c>
      <c r="AD18" s="50" t="s">
        <v>546</v>
      </c>
    </row>
    <row r="19" spans="1:30" ht="102.75" customHeight="1">
      <c r="A19" s="245">
        <v>16</v>
      </c>
      <c r="B19" s="195" t="s">
        <v>70</v>
      </c>
      <c r="C19" s="195"/>
      <c r="D19" s="78" t="s">
        <v>305</v>
      </c>
      <c r="E19" s="79"/>
      <c r="F19" s="82" t="s">
        <v>328</v>
      </c>
      <c r="G19" s="82" t="s">
        <v>336</v>
      </c>
      <c r="H19" s="82" t="s">
        <v>541</v>
      </c>
      <c r="I19" s="59" t="s">
        <v>307</v>
      </c>
      <c r="J19" s="194"/>
      <c r="K19" s="82" t="s">
        <v>306</v>
      </c>
      <c r="L19" s="82" t="s">
        <v>308</v>
      </c>
      <c r="M19" s="77">
        <v>23013000</v>
      </c>
      <c r="N19" s="79" t="s">
        <v>304</v>
      </c>
      <c r="O19" s="79" t="s">
        <v>92</v>
      </c>
      <c r="P19" s="79"/>
      <c r="Q19" s="79"/>
      <c r="R19" s="77">
        <v>2844000</v>
      </c>
      <c r="S19" s="79"/>
      <c r="T19" s="196">
        <v>2015</v>
      </c>
      <c r="U19" s="191">
        <v>2016</v>
      </c>
      <c r="V19" s="196">
        <v>2017</v>
      </c>
      <c r="W19" s="79"/>
      <c r="X19" s="197"/>
      <c r="Y19" s="82" t="s">
        <v>423</v>
      </c>
      <c r="Z19" s="82" t="s">
        <v>542</v>
      </c>
      <c r="AA19" s="82" t="s">
        <v>543</v>
      </c>
      <c r="AB19" s="79"/>
      <c r="AC19" s="82" t="s">
        <v>540</v>
      </c>
      <c r="AD19" s="50" t="s">
        <v>546</v>
      </c>
    </row>
    <row r="20" spans="1:30" ht="102" thickBot="1">
      <c r="A20" s="53">
        <v>17</v>
      </c>
      <c r="B20" s="195" t="s">
        <v>70</v>
      </c>
      <c r="C20" s="195"/>
      <c r="D20" s="78" t="s">
        <v>305</v>
      </c>
      <c r="E20" s="79"/>
      <c r="F20" s="82" t="s">
        <v>328</v>
      </c>
      <c r="G20" s="82" t="s">
        <v>337</v>
      </c>
      <c r="H20" s="82" t="s">
        <v>541</v>
      </c>
      <c r="I20" s="59" t="s">
        <v>310</v>
      </c>
      <c r="J20" s="194"/>
      <c r="K20" s="82" t="s">
        <v>309</v>
      </c>
      <c r="L20" s="60" t="s">
        <v>311</v>
      </c>
      <c r="M20" s="77">
        <v>11422000</v>
      </c>
      <c r="N20" s="79" t="s">
        <v>304</v>
      </c>
      <c r="O20" s="79" t="s">
        <v>92</v>
      </c>
      <c r="P20" s="79"/>
      <c r="Q20" s="79"/>
      <c r="R20" s="77">
        <v>11964000</v>
      </c>
      <c r="S20" s="79"/>
      <c r="T20" s="196">
        <v>2015</v>
      </c>
      <c r="U20" s="191">
        <v>2016</v>
      </c>
      <c r="V20" s="196">
        <v>2017</v>
      </c>
      <c r="W20" s="79"/>
      <c r="X20" s="197"/>
      <c r="Y20" s="82" t="s">
        <v>423</v>
      </c>
      <c r="Z20" s="79" t="s">
        <v>542</v>
      </c>
      <c r="AA20" s="79" t="s">
        <v>543</v>
      </c>
      <c r="AB20" s="79"/>
      <c r="AC20" s="79" t="s">
        <v>540</v>
      </c>
      <c r="AD20" s="50" t="s">
        <v>546</v>
      </c>
    </row>
    <row r="21" spans="1:30" ht="101.25">
      <c r="A21" s="245">
        <v>18</v>
      </c>
      <c r="B21" s="195" t="s">
        <v>70</v>
      </c>
      <c r="C21" s="195"/>
      <c r="D21" s="78" t="s">
        <v>305</v>
      </c>
      <c r="E21" s="79"/>
      <c r="F21" s="82" t="s">
        <v>328</v>
      </c>
      <c r="G21" s="82" t="s">
        <v>403</v>
      </c>
      <c r="H21" s="82" t="s">
        <v>541</v>
      </c>
      <c r="I21" s="59" t="s">
        <v>313</v>
      </c>
      <c r="J21" s="194"/>
      <c r="K21" s="82" t="s">
        <v>312</v>
      </c>
      <c r="L21" s="60" t="s">
        <v>314</v>
      </c>
      <c r="M21" s="77">
        <v>12684000</v>
      </c>
      <c r="N21" s="79" t="s">
        <v>304</v>
      </c>
      <c r="O21" s="79" t="s">
        <v>92</v>
      </c>
      <c r="P21" s="79"/>
      <c r="Q21" s="79"/>
      <c r="R21" s="77">
        <v>955000</v>
      </c>
      <c r="S21" s="79"/>
      <c r="T21" s="196">
        <v>2015</v>
      </c>
      <c r="U21" s="191">
        <v>2016</v>
      </c>
      <c r="V21" s="196">
        <v>2017</v>
      </c>
      <c r="W21" s="79"/>
      <c r="X21" s="197"/>
      <c r="Y21" s="82" t="s">
        <v>423</v>
      </c>
      <c r="Z21" s="79" t="s">
        <v>542</v>
      </c>
      <c r="AA21" s="79" t="s">
        <v>543</v>
      </c>
      <c r="AB21" s="79"/>
      <c r="AC21" s="79" t="s">
        <v>540</v>
      </c>
      <c r="AD21" s="50" t="s">
        <v>546</v>
      </c>
    </row>
    <row r="22" spans="1:30" ht="102" thickBot="1">
      <c r="A22" s="53">
        <v>19</v>
      </c>
      <c r="B22" s="195" t="s">
        <v>70</v>
      </c>
      <c r="C22" s="195"/>
      <c r="D22" s="78" t="s">
        <v>305</v>
      </c>
      <c r="E22" s="79"/>
      <c r="F22" s="82" t="s">
        <v>328</v>
      </c>
      <c r="G22" s="82" t="s">
        <v>403</v>
      </c>
      <c r="H22" s="82" t="s">
        <v>541</v>
      </c>
      <c r="I22" s="82" t="s">
        <v>316</v>
      </c>
      <c r="J22" s="194"/>
      <c r="K22" s="59" t="s">
        <v>315</v>
      </c>
      <c r="L22" s="60" t="s">
        <v>317</v>
      </c>
      <c r="M22" s="77">
        <v>36836000</v>
      </c>
      <c r="N22" s="79" t="s">
        <v>304</v>
      </c>
      <c r="O22" s="79" t="s">
        <v>92</v>
      </c>
      <c r="P22" s="79"/>
      <c r="Q22" s="79"/>
      <c r="R22" s="77">
        <v>5632000</v>
      </c>
      <c r="S22" s="79"/>
      <c r="T22" s="196">
        <v>2015</v>
      </c>
      <c r="U22" s="191">
        <v>2016</v>
      </c>
      <c r="V22" s="196">
        <v>2017</v>
      </c>
      <c r="W22" s="79"/>
      <c r="X22" s="197"/>
      <c r="Y22" s="82" t="s">
        <v>423</v>
      </c>
      <c r="Z22" s="79" t="s">
        <v>542</v>
      </c>
      <c r="AA22" s="79" t="s">
        <v>543</v>
      </c>
      <c r="AB22" s="79"/>
      <c r="AC22" s="79" t="s">
        <v>540</v>
      </c>
      <c r="AD22" s="50" t="s">
        <v>546</v>
      </c>
    </row>
    <row r="23" spans="1:30" ht="99.75" customHeight="1" thickBot="1">
      <c r="A23" s="245">
        <v>20</v>
      </c>
      <c r="B23" s="195" t="s">
        <v>70</v>
      </c>
      <c r="C23" s="198" t="s">
        <v>88</v>
      </c>
      <c r="D23" s="76" t="s">
        <v>359</v>
      </c>
      <c r="E23" s="82"/>
      <c r="F23" s="82"/>
      <c r="G23" s="82"/>
      <c r="H23" s="82" t="s">
        <v>354</v>
      </c>
      <c r="I23" s="82" t="s">
        <v>358</v>
      </c>
      <c r="J23" s="194"/>
      <c r="K23" s="59" t="s">
        <v>355</v>
      </c>
      <c r="L23" s="60" t="s">
        <v>356</v>
      </c>
      <c r="M23" s="80">
        <v>189604242</v>
      </c>
      <c r="N23" s="59" t="s">
        <v>357</v>
      </c>
      <c r="O23" s="79" t="s">
        <v>106</v>
      </c>
      <c r="P23" s="82"/>
      <c r="Q23" s="82"/>
      <c r="R23" s="82"/>
      <c r="S23" s="82"/>
      <c r="T23" s="196">
        <v>2016</v>
      </c>
      <c r="U23" s="191"/>
      <c r="V23" s="196"/>
      <c r="W23" s="79"/>
      <c r="X23" s="197"/>
      <c r="Y23" s="82"/>
      <c r="Z23" s="82"/>
      <c r="AA23" s="82"/>
      <c r="AB23" s="82"/>
      <c r="AC23" s="82"/>
      <c r="AD23" s="60"/>
    </row>
    <row r="24" spans="1:30" ht="236.25">
      <c r="A24" s="245">
        <v>21</v>
      </c>
      <c r="B24" s="195" t="s">
        <v>70</v>
      </c>
      <c r="C24" s="198" t="s">
        <v>409</v>
      </c>
      <c r="D24" s="76"/>
      <c r="E24" s="82"/>
      <c r="F24" s="82"/>
      <c r="G24" s="82"/>
      <c r="H24" s="82" t="s">
        <v>625</v>
      </c>
      <c r="I24" s="82" t="s">
        <v>410</v>
      </c>
      <c r="J24" s="194"/>
      <c r="K24" s="59" t="s">
        <v>412</v>
      </c>
      <c r="L24" s="60" t="s">
        <v>418</v>
      </c>
      <c r="M24" s="80">
        <v>137821668</v>
      </c>
      <c r="N24" s="59" t="s">
        <v>411</v>
      </c>
      <c r="O24" s="79" t="s">
        <v>130</v>
      </c>
      <c r="P24" s="82"/>
      <c r="Q24" s="82"/>
      <c r="R24" s="82"/>
      <c r="S24" s="82"/>
      <c r="T24" s="196">
        <v>2016</v>
      </c>
      <c r="U24" s="191"/>
      <c r="V24" s="196"/>
      <c r="W24" s="79"/>
      <c r="X24" s="197"/>
      <c r="Y24" s="82"/>
      <c r="Z24" s="82"/>
      <c r="AA24" s="82"/>
      <c r="AB24" s="82"/>
      <c r="AC24" s="82"/>
      <c r="AD24" s="60"/>
    </row>
    <row r="25" spans="1:30" ht="192" thickBot="1">
      <c r="A25" s="53">
        <v>22</v>
      </c>
      <c r="B25" s="195" t="s">
        <v>70</v>
      </c>
      <c r="C25" s="198" t="s">
        <v>409</v>
      </c>
      <c r="D25" s="76"/>
      <c r="E25" s="82"/>
      <c r="F25" s="82"/>
      <c r="G25" s="82"/>
      <c r="H25" s="60" t="s">
        <v>626</v>
      </c>
      <c r="I25" s="82" t="s">
        <v>414</v>
      </c>
      <c r="J25" s="194"/>
      <c r="K25" s="59" t="s">
        <v>413</v>
      </c>
      <c r="L25" s="92" t="s">
        <v>417</v>
      </c>
      <c r="M25" s="80">
        <v>83867045</v>
      </c>
      <c r="N25" s="59" t="s">
        <v>411</v>
      </c>
      <c r="O25" s="79" t="s">
        <v>130</v>
      </c>
      <c r="P25" s="82"/>
      <c r="Q25" s="82"/>
      <c r="R25" s="82"/>
      <c r="S25" s="82"/>
      <c r="T25" s="196">
        <v>2016</v>
      </c>
      <c r="U25" s="191"/>
      <c r="V25" s="196"/>
      <c r="W25" s="79"/>
      <c r="X25" s="197"/>
      <c r="Y25" s="82"/>
      <c r="Z25" s="82"/>
      <c r="AA25" s="82"/>
      <c r="AB25" s="82"/>
      <c r="AC25" s="82"/>
      <c r="AD25" s="60"/>
    </row>
    <row r="26" spans="1:30" ht="258.75">
      <c r="A26" s="245">
        <v>23</v>
      </c>
      <c r="B26" s="195" t="s">
        <v>70</v>
      </c>
      <c r="C26" s="198" t="s">
        <v>415</v>
      </c>
      <c r="D26" s="76"/>
      <c r="E26" s="82"/>
      <c r="F26" s="82"/>
      <c r="G26" s="82"/>
      <c r="H26" s="76" t="s">
        <v>673</v>
      </c>
      <c r="I26" s="82" t="s">
        <v>416</v>
      </c>
      <c r="J26" s="194"/>
      <c r="K26" s="59" t="s">
        <v>712</v>
      </c>
      <c r="L26" s="70" t="s">
        <v>427</v>
      </c>
      <c r="M26" s="80">
        <v>144087553</v>
      </c>
      <c r="N26" s="59" t="s">
        <v>411</v>
      </c>
      <c r="O26" s="79" t="s">
        <v>0</v>
      </c>
      <c r="P26" s="80">
        <v>136850000</v>
      </c>
      <c r="Q26" s="82"/>
      <c r="R26" s="80">
        <v>1695324</v>
      </c>
      <c r="S26" s="82"/>
      <c r="T26" s="196">
        <v>2016</v>
      </c>
      <c r="U26" s="191">
        <v>2016</v>
      </c>
      <c r="V26" s="196">
        <v>2017</v>
      </c>
      <c r="W26" s="79"/>
      <c r="X26" s="197"/>
      <c r="Y26" s="82"/>
      <c r="Z26" s="95">
        <v>42639</v>
      </c>
      <c r="AA26" s="95">
        <v>42734</v>
      </c>
      <c r="AB26" s="82"/>
      <c r="AC26" s="82" t="s">
        <v>85</v>
      </c>
      <c r="AD26" s="82" t="s">
        <v>788</v>
      </c>
    </row>
    <row r="27" spans="1:30" ht="133.5" customHeight="1" thickBot="1">
      <c r="A27" s="53">
        <v>24</v>
      </c>
      <c r="B27" s="195" t="s">
        <v>70</v>
      </c>
      <c r="C27" s="198" t="s">
        <v>533</v>
      </c>
      <c r="D27" s="76" t="s">
        <v>549</v>
      </c>
      <c r="E27" s="95" t="s">
        <v>641</v>
      </c>
      <c r="F27" s="82"/>
      <c r="G27" s="82" t="s">
        <v>705</v>
      </c>
      <c r="H27" s="60" t="s">
        <v>706</v>
      </c>
      <c r="I27" s="82" t="s">
        <v>535</v>
      </c>
      <c r="J27" s="194"/>
      <c r="K27" s="59" t="s">
        <v>534</v>
      </c>
      <c r="L27" s="261" t="s">
        <v>536</v>
      </c>
      <c r="M27" s="80">
        <v>372691467</v>
      </c>
      <c r="N27" s="59" t="s">
        <v>532</v>
      </c>
      <c r="O27" s="79" t="s">
        <v>704</v>
      </c>
      <c r="P27" s="82"/>
      <c r="Q27" s="82"/>
      <c r="R27" s="82"/>
      <c r="S27" s="82"/>
      <c r="T27" s="196">
        <v>2016</v>
      </c>
      <c r="U27" s="191"/>
      <c r="V27" s="196"/>
      <c r="W27" s="79"/>
      <c r="X27" s="197"/>
      <c r="Y27" s="82"/>
      <c r="Z27" s="95"/>
      <c r="AA27" s="95"/>
      <c r="AB27" s="82"/>
      <c r="AC27" s="82"/>
      <c r="AD27" s="60"/>
    </row>
    <row r="28" spans="1:30" ht="140.25" customHeight="1" thickBot="1">
      <c r="A28" s="245">
        <v>25</v>
      </c>
      <c r="B28" s="195" t="s">
        <v>70</v>
      </c>
      <c r="C28" s="198" t="s">
        <v>533</v>
      </c>
      <c r="D28" s="76" t="s">
        <v>549</v>
      </c>
      <c r="E28" s="95" t="s">
        <v>642</v>
      </c>
      <c r="F28" s="82"/>
      <c r="G28" s="82" t="s">
        <v>705</v>
      </c>
      <c r="H28" s="60" t="s">
        <v>707</v>
      </c>
      <c r="I28" s="82" t="s">
        <v>538</v>
      </c>
      <c r="J28" s="194"/>
      <c r="K28" s="59" t="s">
        <v>537</v>
      </c>
      <c r="L28" s="82" t="s">
        <v>539</v>
      </c>
      <c r="M28" s="80">
        <v>33974837</v>
      </c>
      <c r="N28" s="59" t="s">
        <v>532</v>
      </c>
      <c r="O28" s="79" t="s">
        <v>704</v>
      </c>
      <c r="P28" s="82"/>
      <c r="Q28" s="82"/>
      <c r="R28" s="82"/>
      <c r="S28" s="82"/>
      <c r="T28" s="196">
        <v>2016</v>
      </c>
      <c r="U28" s="309">
        <v>2017</v>
      </c>
      <c r="V28" s="196"/>
      <c r="W28" s="79"/>
      <c r="X28" s="197"/>
      <c r="Y28" s="82" t="s">
        <v>823</v>
      </c>
      <c r="Z28" s="349" t="s">
        <v>821</v>
      </c>
      <c r="AA28" s="95"/>
      <c r="AB28" s="82"/>
      <c r="AC28" s="82"/>
      <c r="AD28" s="350" t="s">
        <v>822</v>
      </c>
    </row>
    <row r="29" spans="1:30" ht="93" customHeight="1">
      <c r="A29" s="245">
        <v>26</v>
      </c>
      <c r="B29" s="195" t="s">
        <v>70</v>
      </c>
      <c r="C29" s="198" t="s">
        <v>88</v>
      </c>
      <c r="D29" s="76"/>
      <c r="E29" s="95"/>
      <c r="F29" s="82" t="s">
        <v>772</v>
      </c>
      <c r="G29" s="82"/>
      <c r="H29" s="60"/>
      <c r="I29" s="82"/>
      <c r="J29" s="194"/>
      <c r="K29" s="59" t="s">
        <v>657</v>
      </c>
      <c r="L29" s="82" t="s">
        <v>773</v>
      </c>
      <c r="M29" s="80">
        <v>344293000</v>
      </c>
      <c r="N29" s="59" t="s">
        <v>656</v>
      </c>
      <c r="O29" s="79" t="s">
        <v>80</v>
      </c>
      <c r="P29" s="82"/>
      <c r="Q29" s="82"/>
      <c r="R29" s="82"/>
      <c r="S29" s="82"/>
      <c r="T29" s="196">
        <v>2017</v>
      </c>
      <c r="U29" s="191"/>
      <c r="V29" s="196"/>
      <c r="W29" s="79"/>
      <c r="X29" s="197"/>
      <c r="Y29" s="82"/>
      <c r="Z29" s="95"/>
      <c r="AA29" s="95"/>
      <c r="AB29" s="82"/>
      <c r="AC29" s="82"/>
      <c r="AD29" s="60"/>
    </row>
    <row r="30" spans="1:30" ht="39" thickBot="1">
      <c r="A30" s="53">
        <v>27</v>
      </c>
      <c r="B30" s="195" t="s">
        <v>70</v>
      </c>
      <c r="C30" s="198" t="s">
        <v>88</v>
      </c>
      <c r="D30" s="76"/>
      <c r="E30" s="95"/>
      <c r="F30" s="82"/>
      <c r="G30" s="82"/>
      <c r="H30" s="82" t="s">
        <v>766</v>
      </c>
      <c r="I30" s="82"/>
      <c r="J30" s="194"/>
      <c r="K30" s="59" t="s">
        <v>658</v>
      </c>
      <c r="L30" s="82"/>
      <c r="M30" s="80">
        <v>453620643</v>
      </c>
      <c r="N30" s="59" t="s">
        <v>656</v>
      </c>
      <c r="O30" s="79" t="s">
        <v>106</v>
      </c>
      <c r="P30" s="82"/>
      <c r="Q30" s="82"/>
      <c r="R30" s="82"/>
      <c r="S30" s="82"/>
      <c r="T30" s="196">
        <v>2017</v>
      </c>
      <c r="U30" s="191"/>
      <c r="V30" s="196"/>
      <c r="W30" s="79"/>
      <c r="X30" s="197"/>
      <c r="Y30" s="82"/>
      <c r="Z30" s="95"/>
      <c r="AA30" s="95"/>
      <c r="AB30" s="82"/>
      <c r="AC30" s="82"/>
      <c r="AD30" s="60"/>
    </row>
    <row r="31" spans="1:30" ht="44.25" customHeight="1">
      <c r="A31" s="245">
        <v>28</v>
      </c>
      <c r="B31" s="195" t="s">
        <v>70</v>
      </c>
      <c r="C31" s="198" t="s">
        <v>88</v>
      </c>
      <c r="D31" s="76"/>
      <c r="E31" s="95"/>
      <c r="F31" s="82"/>
      <c r="G31" s="82"/>
      <c r="H31" s="348" t="s">
        <v>818</v>
      </c>
      <c r="I31" s="82"/>
      <c r="J31" s="194"/>
      <c r="K31" s="59" t="s">
        <v>659</v>
      </c>
      <c r="L31" s="82"/>
      <c r="M31" s="80">
        <v>250815247</v>
      </c>
      <c r="N31" s="59" t="s">
        <v>656</v>
      </c>
      <c r="O31" s="79" t="s">
        <v>106</v>
      </c>
      <c r="P31" s="82"/>
      <c r="Q31" s="82"/>
      <c r="R31" s="82"/>
      <c r="S31" s="82"/>
      <c r="T31" s="196">
        <v>2017</v>
      </c>
      <c r="U31" s="191"/>
      <c r="V31" s="196"/>
      <c r="W31" s="79"/>
      <c r="X31" s="197"/>
      <c r="Y31" s="82"/>
      <c r="Z31" s="95"/>
      <c r="AA31" s="95"/>
      <c r="AB31" s="82"/>
      <c r="AC31" s="82"/>
      <c r="AD31" s="60"/>
    </row>
    <row r="32" spans="1:30" ht="57" thickBot="1">
      <c r="A32" s="53">
        <v>29</v>
      </c>
      <c r="B32" s="195" t="s">
        <v>70</v>
      </c>
      <c r="C32" s="198" t="s">
        <v>88</v>
      </c>
      <c r="D32" s="76"/>
      <c r="E32" s="95"/>
      <c r="F32" s="82" t="s">
        <v>775</v>
      </c>
      <c r="G32" s="82"/>
      <c r="H32" s="60" t="s">
        <v>728</v>
      </c>
      <c r="I32" s="82"/>
      <c r="J32" s="194"/>
      <c r="K32" s="59" t="s">
        <v>660</v>
      </c>
      <c r="L32" s="82" t="s">
        <v>774</v>
      </c>
      <c r="M32" s="80">
        <v>197354000</v>
      </c>
      <c r="N32" s="59" t="s">
        <v>656</v>
      </c>
      <c r="O32" s="79" t="s">
        <v>80</v>
      </c>
      <c r="P32" s="82"/>
      <c r="Q32" s="82"/>
      <c r="R32" s="82"/>
      <c r="S32" s="82"/>
      <c r="T32" s="196">
        <v>2017</v>
      </c>
      <c r="U32" s="191"/>
      <c r="V32" s="196"/>
      <c r="W32" s="79"/>
      <c r="X32" s="197"/>
      <c r="Y32" s="82"/>
      <c r="Z32" s="95"/>
      <c r="AA32" s="95"/>
      <c r="AB32" s="82"/>
      <c r="AC32" s="82"/>
      <c r="AD32" s="60"/>
    </row>
    <row r="33" spans="1:30" ht="57" thickBot="1">
      <c r="A33" s="245">
        <v>30</v>
      </c>
      <c r="B33" s="195" t="s">
        <v>70</v>
      </c>
      <c r="C33" s="198" t="s">
        <v>88</v>
      </c>
      <c r="D33" s="76"/>
      <c r="E33" s="95"/>
      <c r="F33" s="82"/>
      <c r="G33" s="82"/>
      <c r="H33" s="60" t="s">
        <v>830</v>
      </c>
      <c r="I33" s="82"/>
      <c r="J33" s="194"/>
      <c r="K33" s="59" t="s">
        <v>661</v>
      </c>
      <c r="L33" s="82"/>
      <c r="M33" s="80">
        <v>530107271</v>
      </c>
      <c r="N33" s="59" t="s">
        <v>656</v>
      </c>
      <c r="O33" s="79" t="s">
        <v>106</v>
      </c>
      <c r="P33" s="82"/>
      <c r="Q33" s="82"/>
      <c r="R33" s="82"/>
      <c r="S33" s="82"/>
      <c r="T33" s="196">
        <v>2017</v>
      </c>
      <c r="U33" s="191"/>
      <c r="V33" s="196"/>
      <c r="W33" s="79"/>
      <c r="X33" s="197"/>
      <c r="Y33" s="82"/>
      <c r="Z33" s="95"/>
      <c r="AA33" s="95"/>
      <c r="AB33" s="82"/>
      <c r="AC33" s="82"/>
      <c r="AD33" s="60"/>
    </row>
    <row r="34" spans="1:30" ht="57.75" customHeight="1">
      <c r="A34" s="245">
        <v>31</v>
      </c>
      <c r="B34" s="195" t="s">
        <v>70</v>
      </c>
      <c r="C34" s="198" t="s">
        <v>665</v>
      </c>
      <c r="D34" s="76"/>
      <c r="E34" s="95"/>
      <c r="F34" s="82"/>
      <c r="G34" s="82"/>
      <c r="H34" s="60" t="s">
        <v>815</v>
      </c>
      <c r="I34" s="82"/>
      <c r="J34" s="194"/>
      <c r="K34" s="59" t="s">
        <v>664</v>
      </c>
      <c r="L34" s="82"/>
      <c r="M34" s="80"/>
      <c r="N34" s="347" t="s">
        <v>816</v>
      </c>
      <c r="O34" s="278" t="s">
        <v>130</v>
      </c>
      <c r="P34" s="82"/>
      <c r="Q34" s="82"/>
      <c r="R34" s="82"/>
      <c r="S34" s="82"/>
      <c r="T34" s="196">
        <v>2017</v>
      </c>
      <c r="U34" s="191"/>
      <c r="V34" s="196"/>
      <c r="W34" s="79"/>
      <c r="X34" s="197"/>
      <c r="Y34" s="82"/>
      <c r="Z34" s="95"/>
      <c r="AA34" s="95"/>
      <c r="AB34" s="82"/>
      <c r="AC34" s="82"/>
      <c r="AD34" s="60"/>
    </row>
    <row r="35" spans="1:30" ht="57" thickBot="1">
      <c r="A35" s="53">
        <v>32</v>
      </c>
      <c r="B35" s="195" t="s">
        <v>70</v>
      </c>
      <c r="C35" s="198" t="s">
        <v>88</v>
      </c>
      <c r="D35" s="76"/>
      <c r="E35" s="95"/>
      <c r="F35" s="82"/>
      <c r="G35" s="82"/>
      <c r="H35" s="60"/>
      <c r="I35" s="82"/>
      <c r="J35" s="194"/>
      <c r="K35" s="59" t="s">
        <v>666</v>
      </c>
      <c r="L35" s="82"/>
      <c r="M35" s="80"/>
      <c r="N35" s="59" t="s">
        <v>663</v>
      </c>
      <c r="O35" s="79" t="s">
        <v>130</v>
      </c>
      <c r="P35" s="82"/>
      <c r="Q35" s="82"/>
      <c r="R35" s="82"/>
      <c r="S35" s="82"/>
      <c r="T35" s="196">
        <v>2019</v>
      </c>
      <c r="U35" s="191"/>
      <c r="V35" s="196"/>
      <c r="W35" s="79"/>
      <c r="X35" s="197"/>
      <c r="Y35" s="82"/>
      <c r="Z35" s="95"/>
      <c r="AA35" s="95"/>
      <c r="AB35" s="82"/>
      <c r="AC35" s="82"/>
      <c r="AD35" s="60"/>
    </row>
    <row r="36" spans="1:30" ht="39.75">
      <c r="A36" s="245">
        <v>33</v>
      </c>
      <c r="B36" s="195" t="s">
        <v>70</v>
      </c>
      <c r="C36" s="198" t="s">
        <v>665</v>
      </c>
      <c r="D36" s="76"/>
      <c r="E36" s="95"/>
      <c r="F36" s="82"/>
      <c r="G36" s="82"/>
      <c r="H36" s="60"/>
      <c r="I36" s="82"/>
      <c r="J36" s="194"/>
      <c r="K36" s="59" t="s">
        <v>676</v>
      </c>
      <c r="L36" s="82"/>
      <c r="M36" s="80"/>
      <c r="N36" s="59"/>
      <c r="O36" s="79" t="s">
        <v>130</v>
      </c>
      <c r="P36" s="82"/>
      <c r="Q36" s="82"/>
      <c r="R36" s="82"/>
      <c r="S36" s="82"/>
      <c r="T36" s="196">
        <v>2020</v>
      </c>
      <c r="U36" s="191"/>
      <c r="V36" s="196"/>
      <c r="W36" s="79"/>
      <c r="X36" s="197"/>
      <c r="Y36" s="82"/>
      <c r="Z36" s="95"/>
      <c r="AA36" s="95"/>
      <c r="AB36" s="82"/>
      <c r="AC36" s="82"/>
      <c r="AD36" s="60"/>
    </row>
    <row r="37" spans="1:30" ht="78" customHeight="1" thickBot="1">
      <c r="A37" s="53">
        <v>34</v>
      </c>
      <c r="B37" s="195" t="s">
        <v>70</v>
      </c>
      <c r="C37" s="193" t="s">
        <v>665</v>
      </c>
      <c r="D37" s="262"/>
      <c r="E37" s="262"/>
      <c r="F37" s="262"/>
      <c r="G37" s="262"/>
      <c r="H37" s="262"/>
      <c r="I37" s="262" t="s">
        <v>708</v>
      </c>
      <c r="J37" s="263"/>
      <c r="K37" s="50" t="s">
        <v>709</v>
      </c>
      <c r="L37" s="82" t="s">
        <v>711</v>
      </c>
      <c r="M37" s="264"/>
      <c r="N37" s="264" t="s">
        <v>710</v>
      </c>
      <c r="O37" s="78" t="s">
        <v>130</v>
      </c>
      <c r="P37" s="264"/>
      <c r="Q37" s="264"/>
      <c r="R37" s="264"/>
      <c r="S37" s="264"/>
      <c r="T37" s="265"/>
      <c r="U37" s="265"/>
      <c r="V37" s="265"/>
      <c r="W37" s="264"/>
      <c r="X37" s="263"/>
      <c r="Y37" s="262"/>
      <c r="Z37" s="262"/>
      <c r="AA37" s="262"/>
      <c r="AB37" s="262"/>
      <c r="AC37" s="262"/>
      <c r="AD37" s="262"/>
    </row>
    <row r="38" spans="1:30" ht="85.5" customHeight="1" thickBot="1">
      <c r="A38" s="245">
        <v>35</v>
      </c>
      <c r="B38" s="193" t="s">
        <v>70</v>
      </c>
      <c r="C38" s="193" t="s">
        <v>88</v>
      </c>
      <c r="D38" s="262"/>
      <c r="E38" s="262"/>
      <c r="F38" s="262"/>
      <c r="G38" s="262"/>
      <c r="H38" s="50" t="s">
        <v>783</v>
      </c>
      <c r="I38" s="262" t="s">
        <v>779</v>
      </c>
      <c r="J38" s="263"/>
      <c r="K38" s="50" t="s">
        <v>780</v>
      </c>
      <c r="L38" s="76" t="s">
        <v>781</v>
      </c>
      <c r="M38" s="264"/>
      <c r="N38" s="76" t="s">
        <v>782</v>
      </c>
      <c r="O38" s="78" t="s">
        <v>722</v>
      </c>
      <c r="P38" s="264"/>
      <c r="Q38" s="264"/>
      <c r="R38" s="264"/>
      <c r="S38" s="264"/>
      <c r="T38" s="191">
        <v>2016</v>
      </c>
      <c r="U38" s="191">
        <v>2016</v>
      </c>
      <c r="V38" s="191">
        <v>2017</v>
      </c>
      <c r="W38" s="264"/>
      <c r="X38" s="263"/>
      <c r="Y38" s="262"/>
      <c r="Z38" s="262"/>
      <c r="AA38" s="262"/>
      <c r="AB38" s="262"/>
      <c r="AC38" s="262"/>
      <c r="AD38" s="262"/>
    </row>
    <row r="39" spans="1:30" ht="105" customHeight="1">
      <c r="A39" s="245">
        <v>36</v>
      </c>
      <c r="B39" s="195" t="s">
        <v>70</v>
      </c>
      <c r="C39" s="198" t="s">
        <v>796</v>
      </c>
      <c r="D39" s="284" t="s">
        <v>797</v>
      </c>
      <c r="E39" s="82"/>
      <c r="F39" s="82"/>
      <c r="G39" s="82"/>
      <c r="H39" s="82" t="s">
        <v>798</v>
      </c>
      <c r="I39" s="82" t="s">
        <v>531</v>
      </c>
      <c r="J39" s="194"/>
      <c r="K39" s="59" t="s">
        <v>713</v>
      </c>
      <c r="L39" s="261" t="s">
        <v>799</v>
      </c>
      <c r="M39" s="277">
        <v>28448583</v>
      </c>
      <c r="N39" s="59" t="s">
        <v>667</v>
      </c>
      <c r="O39" s="278" t="s">
        <v>106</v>
      </c>
      <c r="P39" s="82"/>
      <c r="Q39" s="82"/>
      <c r="R39" s="82"/>
      <c r="S39" s="82"/>
      <c r="T39" s="285">
        <v>2017</v>
      </c>
      <c r="U39" s="191"/>
      <c r="V39" s="196"/>
      <c r="W39" s="79"/>
      <c r="X39" s="197"/>
      <c r="Y39" s="82"/>
      <c r="Z39" s="95"/>
      <c r="AA39" s="95"/>
      <c r="AB39" s="82"/>
      <c r="AC39" s="82"/>
      <c r="AD39" s="60"/>
    </row>
    <row r="40" spans="1:30" s="304" customFormat="1" ht="67.5">
      <c r="A40" s="299">
        <v>37</v>
      </c>
      <c r="B40" s="305" t="s">
        <v>70</v>
      </c>
      <c r="C40" s="305" t="s">
        <v>88</v>
      </c>
      <c r="D40" s="300"/>
      <c r="E40" s="300"/>
      <c r="F40" s="300"/>
      <c r="G40" s="300"/>
      <c r="H40" s="306" t="s">
        <v>827</v>
      </c>
      <c r="I40" s="300" t="s">
        <v>805</v>
      </c>
      <c r="J40" s="301"/>
      <c r="K40" s="306" t="s">
        <v>806</v>
      </c>
      <c r="L40" s="307" t="s">
        <v>808</v>
      </c>
      <c r="M40" s="302"/>
      <c r="N40" s="302" t="s">
        <v>809</v>
      </c>
      <c r="O40" s="308" t="s">
        <v>810</v>
      </c>
      <c r="P40" s="302"/>
      <c r="Q40" s="302"/>
      <c r="R40" s="302"/>
      <c r="S40" s="302"/>
      <c r="T40" s="309">
        <v>2017</v>
      </c>
      <c r="U40" s="303"/>
      <c r="V40" s="303"/>
      <c r="W40" s="302"/>
      <c r="X40" s="301"/>
      <c r="Y40" s="300"/>
      <c r="Z40" s="300"/>
      <c r="AA40" s="300"/>
      <c r="AB40" s="300"/>
      <c r="AC40" s="300"/>
      <c r="AD40" s="300"/>
    </row>
    <row r="41" spans="1:11" ht="11.25">
      <c r="A41" s="46"/>
      <c r="B41" s="199"/>
      <c r="C41" s="199"/>
      <c r="D41" s="83"/>
      <c r="E41" s="83"/>
      <c r="F41" s="83"/>
      <c r="G41" s="83"/>
      <c r="H41" s="83"/>
      <c r="I41" s="83"/>
      <c r="J41" s="200"/>
      <c r="K41" s="83"/>
    </row>
    <row r="42" spans="1:11" ht="11.25">
      <c r="A42" s="46"/>
      <c r="B42" s="199"/>
      <c r="C42" s="199"/>
      <c r="D42" s="83"/>
      <c r="E42" s="83"/>
      <c r="F42" s="83"/>
      <c r="G42" s="83"/>
      <c r="H42" s="83"/>
      <c r="I42" s="83"/>
      <c r="J42" s="200"/>
      <c r="K42" s="83"/>
    </row>
    <row r="43" spans="1:11" ht="11.25">
      <c r="A43" s="46"/>
      <c r="B43" s="199"/>
      <c r="C43" s="199"/>
      <c r="D43" s="83"/>
      <c r="E43" s="83"/>
      <c r="F43" s="83"/>
      <c r="G43" s="83"/>
      <c r="H43" s="83"/>
      <c r="I43" s="83"/>
      <c r="J43" s="200"/>
      <c r="K43" s="83"/>
    </row>
    <row r="44" spans="1:11" ht="11.25">
      <c r="A44" s="46"/>
      <c r="B44" s="199"/>
      <c r="C44" s="199"/>
      <c r="D44" s="83"/>
      <c r="E44" s="83"/>
      <c r="F44" s="83"/>
      <c r="G44" s="83"/>
      <c r="H44" s="83"/>
      <c r="I44" s="83"/>
      <c r="J44" s="200"/>
      <c r="K44" s="83"/>
    </row>
    <row r="45" spans="1:11" ht="11.25">
      <c r="A45" s="46"/>
      <c r="B45" s="199"/>
      <c r="C45" s="199"/>
      <c r="D45" s="83"/>
      <c r="E45" s="83"/>
      <c r="F45" s="83"/>
      <c r="G45" s="83"/>
      <c r="H45" s="83"/>
      <c r="I45" s="83"/>
      <c r="J45" s="200"/>
      <c r="K45" s="83"/>
    </row>
    <row r="46" spans="1:11" ht="11.25">
      <c r="A46" s="46"/>
      <c r="B46" s="199"/>
      <c r="C46" s="199"/>
      <c r="D46" s="83"/>
      <c r="E46" s="83"/>
      <c r="F46" s="83"/>
      <c r="G46" s="83"/>
      <c r="H46" s="83"/>
      <c r="I46" s="83"/>
      <c r="J46" s="200"/>
      <c r="K46" s="83"/>
    </row>
    <row r="47" spans="1:11" ht="11.25">
      <c r="A47" s="46"/>
      <c r="B47" s="199"/>
      <c r="C47" s="199"/>
      <c r="D47" s="83"/>
      <c r="E47" s="83"/>
      <c r="F47" s="83"/>
      <c r="G47" s="83"/>
      <c r="H47" s="83"/>
      <c r="I47" s="83"/>
      <c r="J47" s="200"/>
      <c r="K47" s="83"/>
    </row>
    <row r="48" spans="1:11" ht="11.25">
      <c r="A48" s="46"/>
      <c r="B48" s="199"/>
      <c r="C48" s="199"/>
      <c r="D48" s="83"/>
      <c r="E48" s="83"/>
      <c r="F48" s="83"/>
      <c r="G48" s="83"/>
      <c r="H48" s="83"/>
      <c r="I48" s="83"/>
      <c r="J48" s="200"/>
      <c r="K48" s="83"/>
    </row>
    <row r="49" spans="1:11" ht="11.25">
      <c r="A49" s="46"/>
      <c r="B49" s="199"/>
      <c r="C49" s="199"/>
      <c r="D49" s="83"/>
      <c r="E49" s="83"/>
      <c r="F49" s="83"/>
      <c r="G49" s="83"/>
      <c r="H49" s="83"/>
      <c r="I49" s="83"/>
      <c r="J49" s="200"/>
      <c r="K49" s="83"/>
    </row>
    <row r="50" spans="1:11" ht="11.25">
      <c r="A50" s="46"/>
      <c r="B50" s="199"/>
      <c r="C50" s="199"/>
      <c r="D50" s="83"/>
      <c r="E50" s="83"/>
      <c r="F50" s="83"/>
      <c r="G50" s="83"/>
      <c r="H50" s="83"/>
      <c r="I50" s="83"/>
      <c r="J50" s="200"/>
      <c r="K50" s="83"/>
    </row>
    <row r="51" spans="1:11" ht="11.25">
      <c r="A51" s="46"/>
      <c r="B51" s="199"/>
      <c r="C51" s="199"/>
      <c r="D51" s="83"/>
      <c r="E51" s="83"/>
      <c r="F51" s="83"/>
      <c r="G51" s="83"/>
      <c r="H51" s="83"/>
      <c r="I51" s="83"/>
      <c r="J51" s="200"/>
      <c r="K51" s="83"/>
    </row>
    <row r="52" spans="1:11" ht="11.25">
      <c r="A52" s="46"/>
      <c r="B52" s="199"/>
      <c r="C52" s="199"/>
      <c r="D52" s="83"/>
      <c r="E52" s="83"/>
      <c r="F52" s="83"/>
      <c r="G52" s="83"/>
      <c r="H52" s="83"/>
      <c r="I52" s="83"/>
      <c r="J52" s="200"/>
      <c r="K52" s="83"/>
    </row>
    <row r="53" spans="1:11" ht="11.25">
      <c r="A53" s="46"/>
      <c r="B53" s="199"/>
      <c r="C53" s="199"/>
      <c r="D53" s="83"/>
      <c r="E53" s="83"/>
      <c r="F53" s="83"/>
      <c r="G53" s="83"/>
      <c r="H53" s="83"/>
      <c r="I53" s="83"/>
      <c r="J53" s="200"/>
      <c r="K53" s="83"/>
    </row>
    <row r="54" spans="1:11" ht="11.25">
      <c r="A54" s="46"/>
      <c r="B54" s="199"/>
      <c r="C54" s="199"/>
      <c r="D54" s="83"/>
      <c r="E54" s="83"/>
      <c r="F54" s="83"/>
      <c r="G54" s="83"/>
      <c r="H54" s="83"/>
      <c r="I54" s="83"/>
      <c r="J54" s="200"/>
      <c r="K54" s="83"/>
    </row>
    <row r="55" spans="1:11" ht="11.25">
      <c r="A55" s="46"/>
      <c r="B55" s="199"/>
      <c r="C55" s="199"/>
      <c r="D55" s="83"/>
      <c r="E55" s="83"/>
      <c r="F55" s="83"/>
      <c r="G55" s="83"/>
      <c r="H55" s="83"/>
      <c r="I55" s="83"/>
      <c r="J55" s="200"/>
      <c r="K55" s="83"/>
    </row>
    <row r="56" spans="1:11" ht="11.25">
      <c r="A56" s="46"/>
      <c r="B56" s="199"/>
      <c r="C56" s="199"/>
      <c r="D56" s="83"/>
      <c r="E56" s="83"/>
      <c r="F56" s="83"/>
      <c r="G56" s="83"/>
      <c r="H56" s="83"/>
      <c r="I56" s="83"/>
      <c r="J56" s="200"/>
      <c r="K56" s="83"/>
    </row>
    <row r="57" spans="1:11" ht="11.25">
      <c r="A57" s="46"/>
      <c r="B57" s="199"/>
      <c r="C57" s="199"/>
      <c r="D57" s="83"/>
      <c r="E57" s="83"/>
      <c r="F57" s="83"/>
      <c r="G57" s="83"/>
      <c r="H57" s="83"/>
      <c r="I57" s="83"/>
      <c r="J57" s="200"/>
      <c r="K57" s="83"/>
    </row>
  </sheetData>
  <sheetProtection password="E9CF" sheet="1" objects="1" scenarios="1" selectLockedCells="1" autoFilter="0" selectUnlockedCells="1"/>
  <autoFilter ref="A3:AF35"/>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8"/>
  <sheetViews>
    <sheetView zoomScale="80" zoomScaleNormal="80" zoomScalePageLayoutView="0" workbookViewId="0" topLeftCell="A2">
      <pane ySplit="3" topLeftCell="A8" activePane="bottomLeft" state="frozen"/>
      <selection pane="topLeft" activeCell="A2" sqref="A2"/>
      <selection pane="bottomLeft" activeCell="F8" sqref="F8"/>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57" bestFit="1" customWidth="1"/>
    <col min="21" max="22" width="10.00390625" style="235"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103.7109375" style="17" customWidth="1"/>
    <col min="31" max="16384" width="11.421875" style="17" customWidth="1"/>
  </cols>
  <sheetData>
    <row r="1" spans="2:20" ht="12.75" customHeight="1">
      <c r="B1" s="373" t="s">
        <v>78</v>
      </c>
      <c r="C1" s="374"/>
      <c r="D1" s="374"/>
      <c r="E1" s="374"/>
      <c r="F1" s="374"/>
      <c r="G1" s="374"/>
      <c r="H1" s="374"/>
      <c r="I1" s="374"/>
      <c r="J1" s="374"/>
      <c r="K1" s="374"/>
      <c r="L1" s="374"/>
      <c r="M1" s="374"/>
      <c r="N1" s="374"/>
      <c r="O1" s="374"/>
      <c r="P1" s="374"/>
      <c r="Q1" s="374"/>
      <c r="R1" s="374"/>
      <c r="S1" s="374"/>
      <c r="T1" s="255"/>
    </row>
    <row r="2" spans="2:22" s="23" customFormat="1" ht="12.75" customHeight="1" thickBot="1">
      <c r="B2" s="27"/>
      <c r="C2" s="27"/>
      <c r="D2" s="27"/>
      <c r="E2" s="27"/>
      <c r="F2" s="27"/>
      <c r="G2" s="27"/>
      <c r="H2" s="27"/>
      <c r="I2" s="27"/>
      <c r="J2" s="27"/>
      <c r="K2" s="27"/>
      <c r="L2" s="27"/>
      <c r="M2" s="27"/>
      <c r="N2" s="27"/>
      <c r="O2" s="27"/>
      <c r="P2" s="27"/>
      <c r="Q2" s="27"/>
      <c r="R2" s="27"/>
      <c r="S2" s="27"/>
      <c r="T2" s="256"/>
      <c r="U2" s="258"/>
      <c r="V2" s="258"/>
    </row>
    <row r="3" spans="1:30" s="23" customFormat="1" ht="12.75" customHeight="1" thickBot="1">
      <c r="A3" s="363" t="s">
        <v>477</v>
      </c>
      <c r="B3" s="364"/>
      <c r="C3" s="364"/>
      <c r="D3" s="364"/>
      <c r="E3" s="364"/>
      <c r="F3" s="364"/>
      <c r="G3" s="364"/>
      <c r="H3" s="364"/>
      <c r="I3" s="365"/>
      <c r="J3" s="178"/>
      <c r="K3" s="363" t="s">
        <v>478</v>
      </c>
      <c r="L3" s="364"/>
      <c r="M3" s="364"/>
      <c r="N3" s="364"/>
      <c r="O3" s="364"/>
      <c r="P3" s="364"/>
      <c r="Q3" s="364"/>
      <c r="R3" s="364"/>
      <c r="S3" s="364"/>
      <c r="T3" s="364"/>
      <c r="U3" s="364"/>
      <c r="V3" s="364"/>
      <c r="W3" s="365"/>
      <c r="X3" s="179"/>
      <c r="Y3" s="363" t="s">
        <v>479</v>
      </c>
      <c r="Z3" s="364"/>
      <c r="AA3" s="364"/>
      <c r="AB3" s="364"/>
      <c r="AC3" s="364"/>
      <c r="AD3" s="364"/>
    </row>
    <row r="4" spans="1:31" s="23" customFormat="1" ht="168.75" customHeight="1" thickBot="1">
      <c r="A4" s="162"/>
      <c r="B4" s="163" t="s">
        <v>20</v>
      </c>
      <c r="C4" s="163" t="s">
        <v>102</v>
      </c>
      <c r="D4" s="164" t="s">
        <v>466</v>
      </c>
      <c r="E4" s="164" t="s">
        <v>467</v>
      </c>
      <c r="F4" s="164" t="s">
        <v>468</v>
      </c>
      <c r="G4" s="164" t="s">
        <v>469</v>
      </c>
      <c r="H4" s="164" t="s">
        <v>470</v>
      </c>
      <c r="I4" s="165" t="s">
        <v>474</v>
      </c>
      <c r="J4" s="177"/>
      <c r="K4" s="166" t="s">
        <v>460</v>
      </c>
      <c r="L4" s="167" t="s">
        <v>461</v>
      </c>
      <c r="M4" s="168" t="s">
        <v>459</v>
      </c>
      <c r="N4" s="169" t="s">
        <v>462</v>
      </c>
      <c r="O4" s="169" t="s">
        <v>795</v>
      </c>
      <c r="P4" s="170" t="s">
        <v>475</v>
      </c>
      <c r="Q4" s="171" t="s">
        <v>463</v>
      </c>
      <c r="R4" s="171" t="s">
        <v>464</v>
      </c>
      <c r="S4" s="172" t="s">
        <v>99</v>
      </c>
      <c r="T4" s="173" t="s">
        <v>23</v>
      </c>
      <c r="U4" s="174" t="s">
        <v>24</v>
      </c>
      <c r="V4" s="174" t="s">
        <v>51</v>
      </c>
      <c r="W4" s="167" t="s">
        <v>465</v>
      </c>
      <c r="X4" s="177"/>
      <c r="Y4" s="165" t="s">
        <v>473</v>
      </c>
      <c r="Z4" s="165" t="s">
        <v>46</v>
      </c>
      <c r="AA4" s="165" t="s">
        <v>471</v>
      </c>
      <c r="AB4" s="175" t="s">
        <v>96</v>
      </c>
      <c r="AC4" s="165" t="s">
        <v>476</v>
      </c>
      <c r="AD4" s="165" t="s">
        <v>472</v>
      </c>
      <c r="AE4" s="26"/>
    </row>
    <row r="5" spans="1:30" ht="300">
      <c r="A5" s="20">
        <v>1</v>
      </c>
      <c r="B5" s="4"/>
      <c r="C5" s="4" t="s">
        <v>162</v>
      </c>
      <c r="D5" s="4" t="s">
        <v>166</v>
      </c>
      <c r="E5" s="4" t="s">
        <v>168</v>
      </c>
      <c r="F5" s="4" t="s">
        <v>190</v>
      </c>
      <c r="G5" s="4"/>
      <c r="H5" s="4"/>
      <c r="I5" s="4" t="s">
        <v>164</v>
      </c>
      <c r="J5" s="176"/>
      <c r="K5" s="4" t="s">
        <v>169</v>
      </c>
      <c r="L5" s="58" t="s">
        <v>170</v>
      </c>
      <c r="M5" s="15">
        <v>354449000</v>
      </c>
      <c r="N5" s="4" t="s">
        <v>163</v>
      </c>
      <c r="O5" s="4" t="s">
        <v>37</v>
      </c>
      <c r="P5" s="15">
        <v>283500000</v>
      </c>
      <c r="Q5" s="4"/>
      <c r="R5" s="15"/>
      <c r="S5" s="19">
        <f>P5+Q5+R5</f>
        <v>283500000</v>
      </c>
      <c r="T5" s="213">
        <v>2015</v>
      </c>
      <c r="U5" s="213">
        <v>2015</v>
      </c>
      <c r="V5" s="213">
        <v>2016</v>
      </c>
      <c r="W5" s="4"/>
      <c r="X5" s="176"/>
      <c r="Y5" s="4"/>
      <c r="Z5" s="4"/>
      <c r="AA5" s="4"/>
      <c r="AB5" s="4" t="s">
        <v>347</v>
      </c>
      <c r="AC5" s="4"/>
      <c r="AD5" s="4" t="s">
        <v>346</v>
      </c>
    </row>
    <row r="6" spans="1:33" ht="216">
      <c r="A6" s="20">
        <v>2</v>
      </c>
      <c r="B6" s="4" t="s">
        <v>70</v>
      </c>
      <c r="C6" s="4" t="s">
        <v>158</v>
      </c>
      <c r="D6" s="4" t="s">
        <v>249</v>
      </c>
      <c r="E6" s="4" t="s">
        <v>394</v>
      </c>
      <c r="F6" s="4" t="s">
        <v>420</v>
      </c>
      <c r="G6" s="4"/>
      <c r="H6" s="4" t="s">
        <v>784</v>
      </c>
      <c r="I6" s="4" t="s">
        <v>247</v>
      </c>
      <c r="J6" s="176"/>
      <c r="K6" s="4" t="s">
        <v>246</v>
      </c>
      <c r="L6" s="58" t="s">
        <v>248</v>
      </c>
      <c r="M6" s="15">
        <v>86122000</v>
      </c>
      <c r="N6" s="4" t="s">
        <v>380</v>
      </c>
      <c r="O6" s="4" t="s">
        <v>722</v>
      </c>
      <c r="P6" s="4"/>
      <c r="Q6" s="4"/>
      <c r="R6" s="15">
        <v>594493</v>
      </c>
      <c r="S6" s="19">
        <f>P6+Q6+R6</f>
        <v>594493</v>
      </c>
      <c r="T6" s="213" t="s">
        <v>224</v>
      </c>
      <c r="U6" s="213">
        <v>2017</v>
      </c>
      <c r="V6" s="213">
        <v>2017</v>
      </c>
      <c r="W6" s="4"/>
      <c r="X6" s="176"/>
      <c r="Y6" s="4" t="s">
        <v>687</v>
      </c>
      <c r="Z6" s="4" t="s">
        <v>721</v>
      </c>
      <c r="AA6" s="4"/>
      <c r="AB6" s="4"/>
      <c r="AC6" s="4"/>
      <c r="AD6" s="30" t="s">
        <v>826</v>
      </c>
      <c r="AG6" s="17" t="s">
        <v>726</v>
      </c>
    </row>
    <row r="7" spans="1:30" ht="158.25" customHeight="1">
      <c r="A7" s="20">
        <v>3</v>
      </c>
      <c r="B7" s="4" t="s">
        <v>109</v>
      </c>
      <c r="C7" s="4" t="s">
        <v>338</v>
      </c>
      <c r="D7" s="4" t="s">
        <v>341</v>
      </c>
      <c r="E7" s="4" t="s">
        <v>371</v>
      </c>
      <c r="F7" s="4" t="s">
        <v>368</v>
      </c>
      <c r="G7" s="4"/>
      <c r="H7" s="4"/>
      <c r="I7" s="4" t="s">
        <v>342</v>
      </c>
      <c r="J7" s="176"/>
      <c r="K7" s="4" t="s">
        <v>339</v>
      </c>
      <c r="L7" s="58" t="s">
        <v>340</v>
      </c>
      <c r="M7" s="15">
        <v>48645000</v>
      </c>
      <c r="N7" s="4" t="s">
        <v>727</v>
      </c>
      <c r="O7" s="4" t="s">
        <v>92</v>
      </c>
      <c r="P7" s="15">
        <v>51965219</v>
      </c>
      <c r="Q7" s="4"/>
      <c r="R7" s="15"/>
      <c r="S7" s="19">
        <f>P7+Q7+R7</f>
        <v>51965219</v>
      </c>
      <c r="T7" s="213">
        <v>2016</v>
      </c>
      <c r="U7" s="213">
        <v>2017</v>
      </c>
      <c r="V7" s="213">
        <v>2017</v>
      </c>
      <c r="W7" s="4"/>
      <c r="X7" s="176"/>
      <c r="Y7" s="4"/>
      <c r="Z7" s="4"/>
      <c r="AA7" s="4"/>
      <c r="AB7" s="4"/>
      <c r="AC7" s="4"/>
      <c r="AD7" s="4" t="s">
        <v>785</v>
      </c>
    </row>
    <row r="8" spans="1:30" s="279" customFormat="1" ht="120">
      <c r="A8" s="16">
        <v>4</v>
      </c>
      <c r="B8" s="16" t="s">
        <v>70</v>
      </c>
      <c r="C8" s="16" t="s">
        <v>767</v>
      </c>
      <c r="D8" s="16" t="s">
        <v>768</v>
      </c>
      <c r="E8" s="286" t="s">
        <v>829</v>
      </c>
      <c r="F8" s="16"/>
      <c r="G8" s="16"/>
      <c r="H8" s="16"/>
      <c r="I8" s="16"/>
      <c r="J8" s="111"/>
      <c r="K8" s="16" t="s">
        <v>769</v>
      </c>
      <c r="L8" s="16" t="s">
        <v>770</v>
      </c>
      <c r="M8" s="56">
        <v>88659000</v>
      </c>
      <c r="N8" s="16" t="s">
        <v>771</v>
      </c>
      <c r="O8" s="16" t="s">
        <v>106</v>
      </c>
      <c r="P8" s="16"/>
      <c r="Q8" s="16"/>
      <c r="R8" s="16"/>
      <c r="S8" s="16"/>
      <c r="T8" s="213">
        <v>2017</v>
      </c>
      <c r="U8" s="213"/>
      <c r="V8" s="213"/>
      <c r="W8" s="16"/>
      <c r="X8" s="111"/>
      <c r="Y8" s="16"/>
      <c r="Z8" s="16"/>
      <c r="AA8" s="16"/>
      <c r="AB8" s="16"/>
      <c r="AC8" s="16"/>
      <c r="AD8" s="16"/>
    </row>
    <row r="17" ht="12"/>
    <row r="18" ht="12"/>
    <row r="19" ht="12"/>
    <row r="20" ht="12"/>
    <row r="21" ht="12"/>
    <row r="22" ht="12"/>
    <row r="23" ht="12"/>
    <row r="24" ht="12"/>
    <row r="25" ht="12"/>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I1">
      <pane ySplit="3" topLeftCell="A4" activePane="bottomLeft" state="frozen"/>
      <selection pane="topLeft" activeCell="A1" sqref="A1"/>
      <selection pane="bottomLeft" activeCell="O3" sqref="O3"/>
    </sheetView>
  </sheetViews>
  <sheetFormatPr defaultColWidth="11.421875" defaultRowHeight="12.75"/>
  <cols>
    <col min="1" max="1" width="6.57421875" style="17" customWidth="1"/>
    <col min="2" max="2" width="6.00390625" style="102" customWidth="1"/>
    <col min="3" max="3" width="10.00390625" style="102"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4"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3" customWidth="1"/>
    <col min="20" max="20" width="7.421875" style="102" customWidth="1"/>
    <col min="21" max="21" width="8.28125" style="102" customWidth="1"/>
    <col min="22" max="22" width="6.421875" style="102" customWidth="1"/>
    <col min="23" max="23" width="13.7109375" style="17" customWidth="1"/>
    <col min="24" max="24" width="2.421875" style="107"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70" t="s">
        <v>477</v>
      </c>
      <c r="B2" s="371"/>
      <c r="C2" s="371"/>
      <c r="D2" s="371"/>
      <c r="E2" s="371"/>
      <c r="F2" s="371"/>
      <c r="G2" s="371"/>
      <c r="H2" s="371"/>
      <c r="I2" s="372"/>
      <c r="K2" s="370" t="s">
        <v>478</v>
      </c>
      <c r="L2" s="371"/>
      <c r="M2" s="371"/>
      <c r="N2" s="371"/>
      <c r="O2" s="371"/>
      <c r="P2" s="371"/>
      <c r="Q2" s="371"/>
      <c r="R2" s="371"/>
      <c r="S2" s="371"/>
      <c r="T2" s="371"/>
      <c r="U2" s="371"/>
      <c r="V2" s="371"/>
      <c r="W2" s="372"/>
      <c r="Y2" s="370" t="s">
        <v>479</v>
      </c>
      <c r="Z2" s="371"/>
      <c r="AA2" s="371"/>
      <c r="AB2" s="371"/>
      <c r="AC2" s="371"/>
      <c r="AD2" s="371"/>
    </row>
    <row r="3" spans="1:31" ht="101.25" customHeight="1">
      <c r="A3" s="117"/>
      <c r="B3" s="117" t="s">
        <v>20</v>
      </c>
      <c r="C3" s="118" t="s">
        <v>102</v>
      </c>
      <c r="D3" s="119" t="s">
        <v>466</v>
      </c>
      <c r="E3" s="119" t="s">
        <v>467</v>
      </c>
      <c r="F3" s="119" t="s">
        <v>468</v>
      </c>
      <c r="G3" s="119" t="s">
        <v>469</v>
      </c>
      <c r="H3" s="119" t="s">
        <v>470</v>
      </c>
      <c r="I3" s="115" t="s">
        <v>474</v>
      </c>
      <c r="J3" s="105"/>
      <c r="K3" s="97" t="s">
        <v>460</v>
      </c>
      <c r="L3" s="112" t="s">
        <v>461</v>
      </c>
      <c r="M3" s="123" t="s">
        <v>623</v>
      </c>
      <c r="N3" s="98" t="s">
        <v>462</v>
      </c>
      <c r="O3" s="98" t="s">
        <v>795</v>
      </c>
      <c r="P3" s="99" t="s">
        <v>475</v>
      </c>
      <c r="Q3" s="100" t="s">
        <v>463</v>
      </c>
      <c r="R3" s="100" t="s">
        <v>464</v>
      </c>
      <c r="S3" s="114" t="s">
        <v>99</v>
      </c>
      <c r="T3" s="120" t="s">
        <v>23</v>
      </c>
      <c r="U3" s="121" t="s">
        <v>24</v>
      </c>
      <c r="V3" s="121" t="s">
        <v>51</v>
      </c>
      <c r="W3" s="112" t="s">
        <v>465</v>
      </c>
      <c r="X3" s="108"/>
      <c r="Y3" s="115" t="s">
        <v>473</v>
      </c>
      <c r="Z3" s="115" t="s">
        <v>46</v>
      </c>
      <c r="AA3" s="115" t="s">
        <v>471</v>
      </c>
      <c r="AB3" s="116" t="s">
        <v>96</v>
      </c>
      <c r="AC3" s="115" t="s">
        <v>476</v>
      </c>
      <c r="AD3" s="115" t="s">
        <v>472</v>
      </c>
      <c r="AE3" s="17"/>
    </row>
    <row r="4" spans="1:30" s="10" customFormat="1" ht="81.75">
      <c r="A4" s="12">
        <v>1</v>
      </c>
      <c r="B4" s="122" t="s">
        <v>70</v>
      </c>
      <c r="C4" s="122" t="s">
        <v>103</v>
      </c>
      <c r="D4" s="20"/>
      <c r="E4" s="20"/>
      <c r="F4" s="20"/>
      <c r="G4" s="20"/>
      <c r="H4" s="20"/>
      <c r="I4" s="20" t="s">
        <v>551</v>
      </c>
      <c r="J4" s="106"/>
      <c r="K4" s="103" t="s">
        <v>552</v>
      </c>
      <c r="L4" s="20" t="s">
        <v>553</v>
      </c>
      <c r="M4" s="6">
        <v>5560030</v>
      </c>
      <c r="N4" s="20" t="s">
        <v>411</v>
      </c>
      <c r="O4" s="20" t="s">
        <v>92</v>
      </c>
      <c r="P4" s="6">
        <v>5560030</v>
      </c>
      <c r="Q4" s="20"/>
      <c r="R4" s="6"/>
      <c r="S4" s="28">
        <f>+P4</f>
        <v>5560030</v>
      </c>
      <c r="T4" s="101">
        <v>2016</v>
      </c>
      <c r="U4" s="101">
        <v>2016</v>
      </c>
      <c r="V4" s="101">
        <v>2016</v>
      </c>
      <c r="W4" s="20"/>
      <c r="X4" s="110"/>
      <c r="Y4" s="20"/>
      <c r="Z4" s="20"/>
      <c r="AA4" s="20"/>
      <c r="AB4" s="28"/>
      <c r="AC4" s="20" t="s">
        <v>619</v>
      </c>
      <c r="AD4" s="20" t="s">
        <v>554</v>
      </c>
    </row>
    <row r="5" spans="1:30" s="10" customFormat="1" ht="81.75">
      <c r="A5" s="12">
        <v>2</v>
      </c>
      <c r="B5" s="122" t="s">
        <v>109</v>
      </c>
      <c r="C5" s="122" t="s">
        <v>103</v>
      </c>
      <c r="D5" s="20"/>
      <c r="E5" s="20"/>
      <c r="F5" s="20"/>
      <c r="G5" s="20"/>
      <c r="H5" s="20"/>
      <c r="I5" s="20" t="s">
        <v>555</v>
      </c>
      <c r="J5" s="106"/>
      <c r="K5" s="103" t="s">
        <v>556</v>
      </c>
      <c r="L5" s="20" t="s">
        <v>550</v>
      </c>
      <c r="M5" s="6">
        <v>5429220</v>
      </c>
      <c r="N5" s="20" t="s">
        <v>411</v>
      </c>
      <c r="O5" s="20" t="s">
        <v>92</v>
      </c>
      <c r="P5" s="6">
        <v>5429220</v>
      </c>
      <c r="Q5" s="20"/>
      <c r="R5" s="6"/>
      <c r="S5" s="28"/>
      <c r="T5" s="101">
        <v>2016</v>
      </c>
      <c r="U5" s="101">
        <v>2016</v>
      </c>
      <c r="V5" s="101">
        <v>2016</v>
      </c>
      <c r="W5" s="20"/>
      <c r="X5" s="110"/>
      <c r="Y5" s="20"/>
      <c r="Z5" s="20"/>
      <c r="AA5" s="20"/>
      <c r="AB5" s="28"/>
      <c r="AC5" s="20"/>
      <c r="AD5" s="20" t="s">
        <v>557</v>
      </c>
    </row>
    <row r="6" spans="1:30" s="10" customFormat="1" ht="81.75">
      <c r="A6" s="12">
        <v>3</v>
      </c>
      <c r="B6" s="122" t="s">
        <v>21</v>
      </c>
      <c r="C6" s="122" t="s">
        <v>103</v>
      </c>
      <c r="D6" s="20"/>
      <c r="E6" s="20"/>
      <c r="F6" s="20"/>
      <c r="G6" s="20"/>
      <c r="H6" s="20"/>
      <c r="I6" s="20" t="s">
        <v>558</v>
      </c>
      <c r="J6" s="106"/>
      <c r="K6" s="103" t="s">
        <v>559</v>
      </c>
      <c r="L6" s="20" t="s">
        <v>560</v>
      </c>
      <c r="M6" s="6">
        <v>3956005</v>
      </c>
      <c r="N6" s="20" t="s">
        <v>411</v>
      </c>
      <c r="O6" s="20" t="s">
        <v>92</v>
      </c>
      <c r="P6" s="6">
        <v>3956005</v>
      </c>
      <c r="Q6" s="20"/>
      <c r="R6" s="6"/>
      <c r="S6" s="28">
        <f aca="true" t="shared" si="0" ref="S6:S19">+P6</f>
        <v>3956005</v>
      </c>
      <c r="T6" s="101">
        <v>2016</v>
      </c>
      <c r="U6" s="101">
        <v>2016</v>
      </c>
      <c r="V6" s="101">
        <v>2016</v>
      </c>
      <c r="W6" s="20"/>
      <c r="X6" s="110"/>
      <c r="Y6" s="20"/>
      <c r="Z6" s="20"/>
      <c r="AA6" s="20"/>
      <c r="AB6" s="28"/>
      <c r="AC6" s="20" t="s">
        <v>619</v>
      </c>
      <c r="AD6" s="20" t="s">
        <v>620</v>
      </c>
    </row>
    <row r="7" spans="1:30" s="10" customFormat="1" ht="81.75">
      <c r="A7" s="12">
        <v>4</v>
      </c>
      <c r="B7" s="122" t="s">
        <v>70</v>
      </c>
      <c r="C7" s="122" t="s">
        <v>103</v>
      </c>
      <c r="D7" s="20"/>
      <c r="E7" s="20"/>
      <c r="F7" s="20"/>
      <c r="G7" s="20"/>
      <c r="H7" s="20"/>
      <c r="I7" s="20" t="s">
        <v>562</v>
      </c>
      <c r="J7" s="106"/>
      <c r="K7" s="103" t="s">
        <v>563</v>
      </c>
      <c r="L7" s="20" t="s">
        <v>560</v>
      </c>
      <c r="M7" s="6">
        <v>3956005</v>
      </c>
      <c r="N7" s="20" t="s">
        <v>411</v>
      </c>
      <c r="O7" s="20" t="s">
        <v>92</v>
      </c>
      <c r="P7" s="6">
        <v>3956005</v>
      </c>
      <c r="Q7" s="20"/>
      <c r="R7" s="6"/>
      <c r="S7" s="28">
        <f t="shared" si="0"/>
        <v>3956005</v>
      </c>
      <c r="T7" s="101">
        <v>2016</v>
      </c>
      <c r="U7" s="101">
        <v>2016</v>
      </c>
      <c r="V7" s="101">
        <v>2016</v>
      </c>
      <c r="W7" s="20"/>
      <c r="X7" s="110"/>
      <c r="Y7" s="20"/>
      <c r="Z7" s="20"/>
      <c r="AA7" s="20"/>
      <c r="AB7" s="28"/>
      <c r="AC7" s="20" t="s">
        <v>619</v>
      </c>
      <c r="AD7" s="20" t="s">
        <v>564</v>
      </c>
    </row>
    <row r="8" spans="1:30" s="10" customFormat="1" ht="67.5">
      <c r="A8" s="12">
        <v>5</v>
      </c>
      <c r="B8" s="122" t="s">
        <v>109</v>
      </c>
      <c r="C8" s="122" t="s">
        <v>103</v>
      </c>
      <c r="D8" s="20"/>
      <c r="E8" s="20"/>
      <c r="F8" s="20"/>
      <c r="G8" s="20"/>
      <c r="H8" s="20"/>
      <c r="I8" s="20" t="s">
        <v>565</v>
      </c>
      <c r="J8" s="106"/>
      <c r="K8" s="103" t="s">
        <v>566</v>
      </c>
      <c r="L8" s="20" t="s">
        <v>560</v>
      </c>
      <c r="M8" s="6">
        <v>3956005</v>
      </c>
      <c r="N8" s="20" t="s">
        <v>411</v>
      </c>
      <c r="O8" s="20" t="s">
        <v>92</v>
      </c>
      <c r="P8" s="6">
        <v>3956005</v>
      </c>
      <c r="Q8" s="20"/>
      <c r="R8" s="6"/>
      <c r="S8" s="28">
        <f t="shared" si="0"/>
        <v>3956005</v>
      </c>
      <c r="T8" s="101">
        <v>2016</v>
      </c>
      <c r="U8" s="101">
        <v>2016</v>
      </c>
      <c r="V8" s="101">
        <v>2016</v>
      </c>
      <c r="W8" s="20"/>
      <c r="X8" s="110"/>
      <c r="Y8" s="20"/>
      <c r="Z8" s="20"/>
      <c r="AA8" s="20"/>
      <c r="AB8" s="28"/>
      <c r="AC8" s="20" t="s">
        <v>619</v>
      </c>
      <c r="AD8" s="20" t="s">
        <v>567</v>
      </c>
    </row>
    <row r="9" spans="1:30" s="10" customFormat="1" ht="66">
      <c r="A9" s="12">
        <v>6</v>
      </c>
      <c r="B9" s="122" t="s">
        <v>21</v>
      </c>
      <c r="C9" s="122" t="s">
        <v>103</v>
      </c>
      <c r="D9" s="20"/>
      <c r="E9" s="20"/>
      <c r="F9" s="20"/>
      <c r="G9" s="20"/>
      <c r="H9" s="20"/>
      <c r="I9" s="20" t="s">
        <v>568</v>
      </c>
      <c r="J9" s="106"/>
      <c r="K9" s="103" t="s">
        <v>569</v>
      </c>
      <c r="L9" s="20" t="s">
        <v>560</v>
      </c>
      <c r="M9" s="6">
        <v>3956005</v>
      </c>
      <c r="N9" s="20" t="s">
        <v>411</v>
      </c>
      <c r="O9" s="20" t="s">
        <v>92</v>
      </c>
      <c r="P9" s="6">
        <v>3956005</v>
      </c>
      <c r="Q9" s="20"/>
      <c r="R9" s="6"/>
      <c r="S9" s="28">
        <f t="shared" si="0"/>
        <v>3956005</v>
      </c>
      <c r="T9" s="101">
        <v>2016</v>
      </c>
      <c r="U9" s="101">
        <v>2016</v>
      </c>
      <c r="V9" s="101">
        <v>2016</v>
      </c>
      <c r="W9" s="20"/>
      <c r="X9" s="110"/>
      <c r="Y9" s="20"/>
      <c r="Z9" s="20"/>
      <c r="AA9" s="20"/>
      <c r="AB9" s="28"/>
      <c r="AC9" s="20" t="s">
        <v>619</v>
      </c>
      <c r="AD9" s="20" t="s">
        <v>561</v>
      </c>
    </row>
    <row r="10" spans="1:30" s="10" customFormat="1" ht="50.25">
      <c r="A10" s="12">
        <v>7</v>
      </c>
      <c r="B10" s="122" t="s">
        <v>70</v>
      </c>
      <c r="C10" s="122" t="s">
        <v>103</v>
      </c>
      <c r="D10" s="20"/>
      <c r="E10" s="20"/>
      <c r="F10" s="20"/>
      <c r="G10" s="20"/>
      <c r="H10" s="20"/>
      <c r="I10" s="20" t="s">
        <v>570</v>
      </c>
      <c r="J10" s="106"/>
      <c r="K10" s="103" t="s">
        <v>571</v>
      </c>
      <c r="L10" s="20" t="s">
        <v>553</v>
      </c>
      <c r="M10" s="6">
        <v>5429220</v>
      </c>
      <c r="N10" s="20" t="s">
        <v>411</v>
      </c>
      <c r="O10" s="20" t="s">
        <v>92</v>
      </c>
      <c r="P10" s="6">
        <v>5429220</v>
      </c>
      <c r="Q10" s="20"/>
      <c r="R10" s="6"/>
      <c r="S10" s="28">
        <f t="shared" si="0"/>
        <v>5429220</v>
      </c>
      <c r="T10" s="101">
        <v>2016</v>
      </c>
      <c r="U10" s="101">
        <v>2016</v>
      </c>
      <c r="V10" s="101">
        <v>2016</v>
      </c>
      <c r="W10" s="20"/>
      <c r="X10" s="110"/>
      <c r="Y10" s="20"/>
      <c r="Z10" s="20"/>
      <c r="AA10" s="20"/>
      <c r="AB10" s="28"/>
      <c r="AC10" s="20" t="s">
        <v>619</v>
      </c>
      <c r="AD10" s="20" t="s">
        <v>572</v>
      </c>
    </row>
    <row r="11" spans="1:30" s="10" customFormat="1" ht="67.5">
      <c r="A11" s="12">
        <v>8</v>
      </c>
      <c r="B11" s="122" t="s">
        <v>109</v>
      </c>
      <c r="C11" s="122" t="s">
        <v>103</v>
      </c>
      <c r="D11" s="20"/>
      <c r="E11" s="20"/>
      <c r="F11" s="20"/>
      <c r="G11" s="20"/>
      <c r="H11" s="20"/>
      <c r="I11" s="20" t="s">
        <v>573</v>
      </c>
      <c r="J11" s="106"/>
      <c r="K11" s="103" t="s">
        <v>574</v>
      </c>
      <c r="L11" s="20" t="s">
        <v>575</v>
      </c>
      <c r="M11" s="6">
        <v>5429220</v>
      </c>
      <c r="N11" s="20" t="s">
        <v>411</v>
      </c>
      <c r="O11" s="20" t="s">
        <v>92</v>
      </c>
      <c r="P11" s="6">
        <v>5429220</v>
      </c>
      <c r="Q11" s="20"/>
      <c r="R11" s="6"/>
      <c r="S11" s="28">
        <f t="shared" si="0"/>
        <v>5429220</v>
      </c>
      <c r="T11" s="101">
        <v>2016</v>
      </c>
      <c r="U11" s="101">
        <v>2016</v>
      </c>
      <c r="V11" s="101">
        <v>2016</v>
      </c>
      <c r="W11" s="20"/>
      <c r="X11" s="110"/>
      <c r="Y11" s="20"/>
      <c r="Z11" s="20"/>
      <c r="AA11" s="20"/>
      <c r="AB11" s="28"/>
      <c r="AC11" s="20" t="s">
        <v>619</v>
      </c>
      <c r="AD11" s="20" t="s">
        <v>576</v>
      </c>
    </row>
    <row r="12" spans="1:30" s="10" customFormat="1" ht="81.75">
      <c r="A12" s="12">
        <v>9</v>
      </c>
      <c r="B12" s="122" t="s">
        <v>21</v>
      </c>
      <c r="C12" s="122" t="s">
        <v>103</v>
      </c>
      <c r="D12" s="20"/>
      <c r="E12" s="20"/>
      <c r="F12" s="20"/>
      <c r="G12" s="20"/>
      <c r="H12" s="20"/>
      <c r="I12" s="20" t="s">
        <v>577</v>
      </c>
      <c r="J12" s="106"/>
      <c r="K12" s="103" t="s">
        <v>578</v>
      </c>
      <c r="L12" s="20" t="s">
        <v>579</v>
      </c>
      <c r="M12" s="6">
        <v>6384562</v>
      </c>
      <c r="N12" s="20" t="s">
        <v>411</v>
      </c>
      <c r="O12" s="20" t="s">
        <v>92</v>
      </c>
      <c r="P12" s="6">
        <v>6384562</v>
      </c>
      <c r="Q12" s="20"/>
      <c r="R12" s="6"/>
      <c r="S12" s="28">
        <f t="shared" si="0"/>
        <v>6384562</v>
      </c>
      <c r="T12" s="101">
        <v>2016</v>
      </c>
      <c r="U12" s="101">
        <v>2016</v>
      </c>
      <c r="V12" s="101">
        <v>2016</v>
      </c>
      <c r="W12" s="20"/>
      <c r="X12" s="110"/>
      <c r="Y12" s="20"/>
      <c r="Z12" s="20"/>
      <c r="AA12" s="20"/>
      <c r="AB12" s="28"/>
      <c r="AC12" s="20" t="s">
        <v>619</v>
      </c>
      <c r="AD12" s="20" t="s">
        <v>580</v>
      </c>
    </row>
    <row r="13" spans="1:30" s="10" customFormat="1" ht="50.25">
      <c r="A13" s="12">
        <v>10</v>
      </c>
      <c r="B13" s="122" t="s">
        <v>70</v>
      </c>
      <c r="C13" s="122" t="s">
        <v>103</v>
      </c>
      <c r="D13" s="20"/>
      <c r="E13" s="20"/>
      <c r="F13" s="20"/>
      <c r="G13" s="20"/>
      <c r="H13" s="20"/>
      <c r="I13" s="20" t="s">
        <v>581</v>
      </c>
      <c r="J13" s="106"/>
      <c r="K13" s="103" t="s">
        <v>582</v>
      </c>
      <c r="L13" s="20" t="s">
        <v>583</v>
      </c>
      <c r="M13" s="6">
        <v>3100000</v>
      </c>
      <c r="N13" s="20" t="s">
        <v>411</v>
      </c>
      <c r="O13" s="20" t="s">
        <v>92</v>
      </c>
      <c r="P13" s="6">
        <v>3100000</v>
      </c>
      <c r="Q13" s="20"/>
      <c r="R13" s="6"/>
      <c r="S13" s="28">
        <f t="shared" si="0"/>
        <v>3100000</v>
      </c>
      <c r="T13" s="101">
        <v>2016</v>
      </c>
      <c r="U13" s="101">
        <v>2016</v>
      </c>
      <c r="V13" s="101">
        <v>2016</v>
      </c>
      <c r="W13" s="20"/>
      <c r="X13" s="110"/>
      <c r="Y13" s="20"/>
      <c r="Z13" s="20"/>
      <c r="AA13" s="20"/>
      <c r="AB13" s="28"/>
      <c r="AC13" s="20" t="s">
        <v>619</v>
      </c>
      <c r="AD13" s="20" t="s">
        <v>584</v>
      </c>
    </row>
    <row r="14" spans="1:30" s="10" customFormat="1" ht="67.5">
      <c r="A14" s="12">
        <v>11</v>
      </c>
      <c r="B14" s="122" t="s">
        <v>109</v>
      </c>
      <c r="C14" s="122" t="s">
        <v>103</v>
      </c>
      <c r="D14" s="20"/>
      <c r="E14" s="20"/>
      <c r="F14" s="20"/>
      <c r="G14" s="20"/>
      <c r="H14" s="20"/>
      <c r="I14" s="20" t="s">
        <v>585</v>
      </c>
      <c r="J14" s="106"/>
      <c r="K14" s="103" t="s">
        <v>586</v>
      </c>
      <c r="L14" s="20" t="s">
        <v>575</v>
      </c>
      <c r="M14" s="6">
        <v>3680200</v>
      </c>
      <c r="N14" s="20" t="s">
        <v>411</v>
      </c>
      <c r="O14" s="20" t="s">
        <v>0</v>
      </c>
      <c r="P14" s="6">
        <v>3680200</v>
      </c>
      <c r="Q14" s="20"/>
      <c r="R14" s="6"/>
      <c r="S14" s="28">
        <f t="shared" si="0"/>
        <v>3680200</v>
      </c>
      <c r="T14" s="101">
        <v>2016</v>
      </c>
      <c r="U14" s="101">
        <v>2016</v>
      </c>
      <c r="V14" s="101" t="s">
        <v>587</v>
      </c>
      <c r="W14" s="20"/>
      <c r="X14" s="110"/>
      <c r="Y14" s="20"/>
      <c r="Z14" s="20"/>
      <c r="AA14" s="20"/>
      <c r="AB14" s="28"/>
      <c r="AC14" s="20" t="s">
        <v>619</v>
      </c>
      <c r="AD14" s="20" t="s">
        <v>588</v>
      </c>
    </row>
    <row r="15" spans="1:30" s="10" customFormat="1" ht="66">
      <c r="A15" s="12">
        <v>12</v>
      </c>
      <c r="B15" s="122" t="s">
        <v>21</v>
      </c>
      <c r="C15" s="122" t="s">
        <v>103</v>
      </c>
      <c r="D15" s="20"/>
      <c r="E15" s="20"/>
      <c r="F15" s="20"/>
      <c r="G15" s="20"/>
      <c r="H15" s="20"/>
      <c r="I15" s="20" t="s">
        <v>589</v>
      </c>
      <c r="J15" s="106"/>
      <c r="K15" s="103" t="s">
        <v>590</v>
      </c>
      <c r="L15" s="20" t="s">
        <v>575</v>
      </c>
      <c r="M15" s="6">
        <v>3680200</v>
      </c>
      <c r="N15" s="20" t="s">
        <v>411</v>
      </c>
      <c r="O15" s="20" t="s">
        <v>0</v>
      </c>
      <c r="P15" s="6">
        <v>3680200</v>
      </c>
      <c r="Q15" s="20"/>
      <c r="R15" s="6"/>
      <c r="S15" s="28">
        <f t="shared" si="0"/>
        <v>3680200</v>
      </c>
      <c r="T15" s="101">
        <v>2016</v>
      </c>
      <c r="U15" s="101">
        <v>2016</v>
      </c>
      <c r="V15" s="101" t="s">
        <v>587</v>
      </c>
      <c r="W15" s="20"/>
      <c r="X15" s="110"/>
      <c r="Y15" s="20"/>
      <c r="Z15" s="20"/>
      <c r="AA15" s="20"/>
      <c r="AB15" s="28"/>
      <c r="AC15" s="20" t="s">
        <v>619</v>
      </c>
      <c r="AD15" s="20" t="s">
        <v>588</v>
      </c>
    </row>
    <row r="16" spans="1:30" s="10" customFormat="1" ht="54.75">
      <c r="A16" s="12">
        <v>13</v>
      </c>
      <c r="B16" s="122" t="s">
        <v>70</v>
      </c>
      <c r="C16" s="122" t="s">
        <v>103</v>
      </c>
      <c r="D16" s="20"/>
      <c r="E16" s="20"/>
      <c r="F16" s="20"/>
      <c r="G16" s="20"/>
      <c r="H16" s="20"/>
      <c r="I16" s="20" t="s">
        <v>591</v>
      </c>
      <c r="J16" s="106"/>
      <c r="K16" s="103" t="s">
        <v>592</v>
      </c>
      <c r="L16" s="20" t="s">
        <v>575</v>
      </c>
      <c r="M16" s="6">
        <v>3680200</v>
      </c>
      <c r="N16" s="20" t="s">
        <v>411</v>
      </c>
      <c r="O16" s="20" t="s">
        <v>0</v>
      </c>
      <c r="P16" s="6">
        <v>3680200</v>
      </c>
      <c r="Q16" s="20"/>
      <c r="R16" s="6"/>
      <c r="S16" s="28">
        <f t="shared" si="0"/>
        <v>3680200</v>
      </c>
      <c r="T16" s="101">
        <v>2016</v>
      </c>
      <c r="U16" s="101">
        <v>2016</v>
      </c>
      <c r="V16" s="101" t="s">
        <v>587</v>
      </c>
      <c r="W16" s="20"/>
      <c r="X16" s="110"/>
      <c r="Y16" s="20"/>
      <c r="Z16" s="20"/>
      <c r="AA16" s="20"/>
      <c r="AB16" s="28"/>
      <c r="AC16" s="20" t="s">
        <v>619</v>
      </c>
      <c r="AD16" s="20" t="s">
        <v>588</v>
      </c>
    </row>
    <row r="17" spans="1:30" s="10" customFormat="1" ht="67.5">
      <c r="A17" s="12">
        <v>14</v>
      </c>
      <c r="B17" s="122" t="s">
        <v>109</v>
      </c>
      <c r="C17" s="122" t="s">
        <v>103</v>
      </c>
      <c r="D17" s="20"/>
      <c r="E17" s="20"/>
      <c r="F17" s="20"/>
      <c r="G17" s="20"/>
      <c r="H17" s="20"/>
      <c r="I17" s="20" t="s">
        <v>593</v>
      </c>
      <c r="J17" s="106"/>
      <c r="K17" s="103" t="s">
        <v>594</v>
      </c>
      <c r="L17" s="20" t="s">
        <v>575</v>
      </c>
      <c r="M17" s="6">
        <v>3680200</v>
      </c>
      <c r="N17" s="20" t="s">
        <v>411</v>
      </c>
      <c r="O17" s="20" t="s">
        <v>0</v>
      </c>
      <c r="P17" s="6">
        <v>3680200</v>
      </c>
      <c r="Q17" s="20"/>
      <c r="R17" s="6"/>
      <c r="S17" s="28">
        <f t="shared" si="0"/>
        <v>3680200</v>
      </c>
      <c r="T17" s="101">
        <v>2016</v>
      </c>
      <c r="U17" s="101">
        <v>2016</v>
      </c>
      <c r="V17" s="101" t="s">
        <v>587</v>
      </c>
      <c r="W17" s="20"/>
      <c r="X17" s="110"/>
      <c r="Y17" s="20"/>
      <c r="Z17" s="20"/>
      <c r="AA17" s="20"/>
      <c r="AB17" s="28"/>
      <c r="AC17" s="20" t="s">
        <v>619</v>
      </c>
      <c r="AD17" s="20" t="s">
        <v>588</v>
      </c>
    </row>
    <row r="18" spans="1:30" s="10" customFormat="1" ht="66">
      <c r="A18" s="12">
        <v>15</v>
      </c>
      <c r="B18" s="122" t="s">
        <v>21</v>
      </c>
      <c r="C18" s="122" t="s">
        <v>103</v>
      </c>
      <c r="D18" s="20"/>
      <c r="E18" s="20"/>
      <c r="F18" s="20"/>
      <c r="G18" s="20"/>
      <c r="H18" s="20"/>
      <c r="I18" s="20" t="s">
        <v>595</v>
      </c>
      <c r="J18" s="106"/>
      <c r="K18" s="103" t="s">
        <v>596</v>
      </c>
      <c r="L18" s="20" t="s">
        <v>575</v>
      </c>
      <c r="M18" s="6">
        <v>3680200</v>
      </c>
      <c r="N18" s="20" t="s">
        <v>411</v>
      </c>
      <c r="O18" s="20" t="s">
        <v>0</v>
      </c>
      <c r="P18" s="6">
        <v>3680200</v>
      </c>
      <c r="Q18" s="20"/>
      <c r="R18" s="6"/>
      <c r="S18" s="28">
        <f t="shared" si="0"/>
        <v>3680200</v>
      </c>
      <c r="T18" s="101">
        <v>2016</v>
      </c>
      <c r="U18" s="101">
        <v>2016</v>
      </c>
      <c r="V18" s="101" t="s">
        <v>587</v>
      </c>
      <c r="W18" s="20"/>
      <c r="X18" s="110"/>
      <c r="Y18" s="20"/>
      <c r="Z18" s="20"/>
      <c r="AA18" s="20"/>
      <c r="AB18" s="28"/>
      <c r="AC18" s="20" t="s">
        <v>619</v>
      </c>
      <c r="AD18" s="20" t="s">
        <v>588</v>
      </c>
    </row>
    <row r="19" spans="1:30" s="10" customFormat="1" ht="54.75">
      <c r="A19" s="12">
        <v>16</v>
      </c>
      <c r="B19" s="122" t="s">
        <v>70</v>
      </c>
      <c r="C19" s="122" t="s">
        <v>103</v>
      </c>
      <c r="D19" s="20"/>
      <c r="E19" s="20"/>
      <c r="F19" s="20"/>
      <c r="G19" s="20"/>
      <c r="H19" s="20"/>
      <c r="I19" s="20" t="s">
        <v>597</v>
      </c>
      <c r="J19" s="106"/>
      <c r="K19" s="103" t="s">
        <v>598</v>
      </c>
      <c r="L19" s="20" t="s">
        <v>575</v>
      </c>
      <c r="M19" s="6">
        <v>3680200</v>
      </c>
      <c r="N19" s="20" t="s">
        <v>411</v>
      </c>
      <c r="O19" s="20" t="s">
        <v>0</v>
      </c>
      <c r="P19" s="6">
        <v>3680200</v>
      </c>
      <c r="Q19" s="20"/>
      <c r="R19" s="6"/>
      <c r="S19" s="28">
        <f t="shared" si="0"/>
        <v>3680200</v>
      </c>
      <c r="T19" s="101">
        <v>2016</v>
      </c>
      <c r="U19" s="101">
        <v>2016</v>
      </c>
      <c r="V19" s="101" t="s">
        <v>587</v>
      </c>
      <c r="W19" s="20"/>
      <c r="X19" s="110"/>
      <c r="Y19" s="20"/>
      <c r="Z19" s="20"/>
      <c r="AA19" s="20"/>
      <c r="AB19" s="28"/>
      <c r="AC19" s="20" t="s">
        <v>619</v>
      </c>
      <c r="AD19" s="20" t="s">
        <v>588</v>
      </c>
    </row>
    <row r="20" spans="1:30" s="10" customFormat="1" ht="67.5">
      <c r="A20" s="12">
        <v>17</v>
      </c>
      <c r="B20" s="122" t="s">
        <v>109</v>
      </c>
      <c r="C20" s="122" t="s">
        <v>103</v>
      </c>
      <c r="D20" s="20"/>
      <c r="E20" s="20"/>
      <c r="F20" s="20"/>
      <c r="G20" s="20"/>
      <c r="H20" s="20"/>
      <c r="I20" s="20" t="s">
        <v>599</v>
      </c>
      <c r="J20" s="106"/>
      <c r="K20" s="103" t="s">
        <v>600</v>
      </c>
      <c r="L20" s="20" t="s">
        <v>601</v>
      </c>
      <c r="M20" s="6">
        <v>3680200</v>
      </c>
      <c r="N20" s="20" t="s">
        <v>411</v>
      </c>
      <c r="O20" s="20" t="s">
        <v>0</v>
      </c>
      <c r="P20" s="6">
        <v>3680200</v>
      </c>
      <c r="Q20" s="20"/>
      <c r="R20" s="6"/>
      <c r="S20" s="28"/>
      <c r="T20" s="101">
        <v>2016</v>
      </c>
      <c r="U20" s="101">
        <v>2016</v>
      </c>
      <c r="V20" s="101" t="s">
        <v>587</v>
      </c>
      <c r="W20" s="20"/>
      <c r="X20" s="110"/>
      <c r="Y20" s="20"/>
      <c r="Z20" s="20"/>
      <c r="AA20" s="20"/>
      <c r="AB20" s="28"/>
      <c r="AC20" s="20"/>
      <c r="AD20" s="20" t="s">
        <v>588</v>
      </c>
    </row>
    <row r="21" spans="1:30" s="10" customFormat="1" ht="66">
      <c r="A21" s="12">
        <v>18</v>
      </c>
      <c r="B21" s="122" t="s">
        <v>21</v>
      </c>
      <c r="C21" s="122" t="s">
        <v>103</v>
      </c>
      <c r="D21" s="20"/>
      <c r="E21" s="20"/>
      <c r="F21" s="20"/>
      <c r="G21" s="20"/>
      <c r="H21" s="20"/>
      <c r="I21" s="20" t="s">
        <v>602</v>
      </c>
      <c r="J21" s="106"/>
      <c r="K21" s="103" t="s">
        <v>603</v>
      </c>
      <c r="L21" s="20" t="s">
        <v>575</v>
      </c>
      <c r="M21" s="6">
        <v>3680200</v>
      </c>
      <c r="N21" s="20" t="s">
        <v>411</v>
      </c>
      <c r="O21" s="20" t="s">
        <v>0</v>
      </c>
      <c r="P21" s="6">
        <v>3680200</v>
      </c>
      <c r="Q21" s="20"/>
      <c r="R21" s="6"/>
      <c r="S21" s="28"/>
      <c r="T21" s="101">
        <v>2016</v>
      </c>
      <c r="U21" s="101">
        <v>2016</v>
      </c>
      <c r="V21" s="101" t="s">
        <v>587</v>
      </c>
      <c r="W21" s="20"/>
      <c r="X21" s="110"/>
      <c r="Y21" s="20"/>
      <c r="Z21" s="20"/>
      <c r="AA21" s="20"/>
      <c r="AB21" s="28"/>
      <c r="AC21" s="20"/>
      <c r="AD21" s="20" t="s">
        <v>588</v>
      </c>
    </row>
    <row r="22" spans="1:30" s="10" customFormat="1" ht="50.25">
      <c r="A22" s="12">
        <v>19</v>
      </c>
      <c r="B22" s="122" t="s">
        <v>70</v>
      </c>
      <c r="C22" s="122" t="s">
        <v>103</v>
      </c>
      <c r="D22" s="20"/>
      <c r="E22" s="20"/>
      <c r="F22" s="20"/>
      <c r="G22" s="20"/>
      <c r="H22" s="20"/>
      <c r="I22" s="20" t="s">
        <v>604</v>
      </c>
      <c r="J22" s="106"/>
      <c r="K22" s="103" t="s">
        <v>605</v>
      </c>
      <c r="L22" s="20" t="s">
        <v>606</v>
      </c>
      <c r="M22" s="6">
        <v>1119360</v>
      </c>
      <c r="N22" s="20" t="s">
        <v>607</v>
      </c>
      <c r="O22" s="20" t="s">
        <v>0</v>
      </c>
      <c r="P22" s="6">
        <v>1119360</v>
      </c>
      <c r="Q22" s="20"/>
      <c r="R22" s="6"/>
      <c r="S22" s="28"/>
      <c r="T22" s="101">
        <v>2016</v>
      </c>
      <c r="U22" s="101">
        <v>2016</v>
      </c>
      <c r="V22" s="101">
        <v>2016</v>
      </c>
      <c r="W22" s="20"/>
      <c r="X22" s="110"/>
      <c r="Y22" s="20"/>
      <c r="Z22" s="20"/>
      <c r="AA22" s="20"/>
      <c r="AB22" s="28"/>
      <c r="AC22" s="20"/>
      <c r="AD22" s="20" t="s">
        <v>608</v>
      </c>
    </row>
    <row r="23" spans="1:30" s="10" customFormat="1" ht="72">
      <c r="A23" s="12">
        <v>20</v>
      </c>
      <c r="B23" s="122" t="s">
        <v>70</v>
      </c>
      <c r="C23" s="122" t="s">
        <v>103</v>
      </c>
      <c r="D23" s="20"/>
      <c r="E23" s="20"/>
      <c r="F23" s="20"/>
      <c r="G23" s="20"/>
      <c r="H23" s="20"/>
      <c r="I23" s="20" t="s">
        <v>609</v>
      </c>
      <c r="J23" s="106"/>
      <c r="K23" s="54" t="s">
        <v>610</v>
      </c>
      <c r="L23" s="20" t="s">
        <v>611</v>
      </c>
      <c r="M23" s="13">
        <v>62000000</v>
      </c>
      <c r="N23" s="20" t="s">
        <v>662</v>
      </c>
      <c r="O23" s="20" t="s">
        <v>0</v>
      </c>
      <c r="P23" s="13">
        <v>62000000</v>
      </c>
      <c r="Q23" s="20"/>
      <c r="R23" s="6"/>
      <c r="S23" s="28">
        <f>+P23</f>
        <v>62000000</v>
      </c>
      <c r="T23" s="101">
        <v>2009</v>
      </c>
      <c r="U23" s="101">
        <v>2011</v>
      </c>
      <c r="V23" s="101">
        <v>2017</v>
      </c>
      <c r="W23" s="20"/>
      <c r="X23" s="110"/>
      <c r="Y23" s="20"/>
      <c r="Z23" s="20"/>
      <c r="AA23" s="20"/>
      <c r="AB23" s="28"/>
      <c r="AC23" s="20" t="s">
        <v>115</v>
      </c>
      <c r="AD23" s="20" t="s">
        <v>621</v>
      </c>
    </row>
    <row r="24" spans="1:30" s="10" customFormat="1" ht="84">
      <c r="A24" s="12">
        <v>21</v>
      </c>
      <c r="B24" s="122" t="s">
        <v>109</v>
      </c>
      <c r="C24" s="122" t="s">
        <v>103</v>
      </c>
      <c r="D24" s="20"/>
      <c r="E24" s="20"/>
      <c r="F24" s="20"/>
      <c r="G24" s="20"/>
      <c r="H24" s="20" t="s">
        <v>615</v>
      </c>
      <c r="I24" s="20" t="s">
        <v>613</v>
      </c>
      <c r="J24" s="106"/>
      <c r="K24" s="20" t="s">
        <v>614</v>
      </c>
      <c r="L24" s="20" t="s">
        <v>622</v>
      </c>
      <c r="M24" s="13">
        <v>485000000</v>
      </c>
      <c r="N24" s="20" t="s">
        <v>612</v>
      </c>
      <c r="O24" s="20" t="s">
        <v>106</v>
      </c>
      <c r="P24" s="13"/>
      <c r="Q24" s="20"/>
      <c r="R24" s="6"/>
      <c r="S24" s="28"/>
      <c r="T24" s="101">
        <v>2012</v>
      </c>
      <c r="U24" s="101"/>
      <c r="V24" s="101"/>
      <c r="W24" s="20"/>
      <c r="X24" s="110"/>
      <c r="Y24" s="20"/>
      <c r="Z24" s="20"/>
      <c r="AA24" s="20"/>
      <c r="AB24" s="28"/>
      <c r="AC24" s="20"/>
      <c r="AD24" s="20"/>
    </row>
    <row r="25" spans="1:30" s="10" customFormat="1" ht="96">
      <c r="A25" s="12">
        <v>22</v>
      </c>
      <c r="B25" s="122" t="s">
        <v>21</v>
      </c>
      <c r="C25" s="122" t="s">
        <v>103</v>
      </c>
      <c r="D25" s="20"/>
      <c r="E25" s="20"/>
      <c r="F25" s="20"/>
      <c r="G25" s="20"/>
      <c r="H25" s="20" t="s">
        <v>617</v>
      </c>
      <c r="I25" s="20" t="s">
        <v>456</v>
      </c>
      <c r="J25" s="106"/>
      <c r="K25" s="20" t="s">
        <v>616</v>
      </c>
      <c r="L25" s="20" t="s">
        <v>624</v>
      </c>
      <c r="M25" s="13">
        <v>1428765022</v>
      </c>
      <c r="N25" s="20" t="s">
        <v>386</v>
      </c>
      <c r="O25" s="20" t="s">
        <v>37</v>
      </c>
      <c r="P25" s="13"/>
      <c r="Q25" s="20"/>
      <c r="R25" s="6"/>
      <c r="S25" s="28"/>
      <c r="T25" s="101">
        <v>2009</v>
      </c>
      <c r="U25" s="101">
        <v>2015</v>
      </c>
      <c r="V25" s="101">
        <v>2017</v>
      </c>
      <c r="W25" s="20"/>
      <c r="X25" s="110"/>
      <c r="Y25" s="20"/>
      <c r="Z25" s="20"/>
      <c r="AA25" s="20"/>
      <c r="AB25" s="28"/>
      <c r="AC25" s="20"/>
      <c r="AD25" s="20"/>
    </row>
    <row r="26" spans="30:31" ht="12">
      <c r="AD26" s="17" t="s">
        <v>618</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E9CF" sheet="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tabSelected="1" zoomScale="95" zoomScaleNormal="95" zoomScalePageLayoutView="0" workbookViewId="0" topLeftCell="J1">
      <pane ySplit="3" topLeftCell="A4" activePane="bottomLeft" state="frozen"/>
      <selection pane="topLeft" activeCell="A1" sqref="A1"/>
      <selection pane="bottomLeft" activeCell="N4" sqref="N4"/>
    </sheetView>
  </sheetViews>
  <sheetFormatPr defaultColWidth="11.421875" defaultRowHeight="12.75"/>
  <cols>
    <col min="1" max="1" width="2.00390625" style="17" bestFit="1" customWidth="1"/>
    <col min="2" max="2" width="5.421875" style="102" customWidth="1"/>
    <col min="3" max="3" width="5.8515625" style="102"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2"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63" t="s">
        <v>477</v>
      </c>
      <c r="B2" s="364"/>
      <c r="C2" s="364"/>
      <c r="D2" s="364"/>
      <c r="E2" s="364"/>
      <c r="F2" s="364"/>
      <c r="G2" s="364"/>
      <c r="H2" s="364"/>
      <c r="I2" s="365"/>
      <c r="J2" s="180"/>
      <c r="K2" s="370" t="s">
        <v>478</v>
      </c>
      <c r="L2" s="371"/>
      <c r="M2" s="371"/>
      <c r="N2" s="371"/>
      <c r="O2" s="371"/>
      <c r="P2" s="371"/>
      <c r="Q2" s="371"/>
      <c r="R2" s="371"/>
      <c r="S2" s="371"/>
      <c r="T2" s="371"/>
      <c r="U2" s="371"/>
      <c r="V2" s="371"/>
      <c r="W2" s="371"/>
      <c r="X2" s="372"/>
      <c r="Y2" s="180"/>
      <c r="Z2" s="363" t="s">
        <v>479</v>
      </c>
      <c r="AA2" s="364"/>
      <c r="AB2" s="364"/>
      <c r="AC2" s="364"/>
      <c r="AD2" s="364"/>
      <c r="AE2" s="364"/>
    </row>
    <row r="3" spans="1:31" s="23" customFormat="1" ht="159.75" thickBot="1">
      <c r="A3" s="184"/>
      <c r="B3" s="163" t="s">
        <v>20</v>
      </c>
      <c r="C3" s="163" t="s">
        <v>102</v>
      </c>
      <c r="D3" s="164" t="s">
        <v>466</v>
      </c>
      <c r="E3" s="164" t="s">
        <v>467</v>
      </c>
      <c r="F3" s="164" t="s">
        <v>468</v>
      </c>
      <c r="G3" s="164" t="s">
        <v>469</v>
      </c>
      <c r="H3" s="164" t="s">
        <v>470</v>
      </c>
      <c r="I3" s="165" t="s">
        <v>474</v>
      </c>
      <c r="J3" s="181"/>
      <c r="K3" s="166" t="s">
        <v>460</v>
      </c>
      <c r="L3" s="167" t="s">
        <v>461</v>
      </c>
      <c r="M3" s="42" t="s">
        <v>98</v>
      </c>
      <c r="N3" s="168" t="s">
        <v>459</v>
      </c>
      <c r="O3" s="169" t="s">
        <v>462</v>
      </c>
      <c r="P3" s="169" t="s">
        <v>795</v>
      </c>
      <c r="Q3" s="170" t="s">
        <v>475</v>
      </c>
      <c r="R3" s="171" t="s">
        <v>463</v>
      </c>
      <c r="S3" s="171" t="s">
        <v>464</v>
      </c>
      <c r="T3" s="172" t="s">
        <v>99</v>
      </c>
      <c r="U3" s="173" t="s">
        <v>23</v>
      </c>
      <c r="V3" s="174" t="s">
        <v>24</v>
      </c>
      <c r="W3" s="174" t="s">
        <v>51</v>
      </c>
      <c r="X3" s="167" t="s">
        <v>465</v>
      </c>
      <c r="Y3" s="183"/>
      <c r="Z3" s="165" t="s">
        <v>473</v>
      </c>
      <c r="AA3" s="165" t="s">
        <v>46</v>
      </c>
      <c r="AB3" s="165" t="s">
        <v>471</v>
      </c>
      <c r="AC3" s="175" t="s">
        <v>96</v>
      </c>
      <c r="AD3" s="165" t="s">
        <v>476</v>
      </c>
      <c r="AE3" s="165" t="s">
        <v>472</v>
      </c>
    </row>
    <row r="4" spans="1:31" s="25" customFormat="1" ht="192">
      <c r="A4" s="12">
        <v>1</v>
      </c>
      <c r="B4" s="101" t="s">
        <v>109</v>
      </c>
      <c r="C4" s="101" t="s">
        <v>263</v>
      </c>
      <c r="D4" s="20" t="s">
        <v>264</v>
      </c>
      <c r="E4" s="20"/>
      <c r="F4" s="20"/>
      <c r="G4" s="20"/>
      <c r="H4" s="20" t="s">
        <v>330</v>
      </c>
      <c r="I4" s="20" t="s">
        <v>261</v>
      </c>
      <c r="J4" s="125"/>
      <c r="K4" s="20" t="s">
        <v>260</v>
      </c>
      <c r="L4" s="20" t="s">
        <v>262</v>
      </c>
      <c r="M4" s="20"/>
      <c r="N4" s="6">
        <v>29067943</v>
      </c>
      <c r="O4" s="20" t="s">
        <v>259</v>
      </c>
      <c r="P4" s="20" t="s">
        <v>176</v>
      </c>
      <c r="Q4" s="29"/>
      <c r="R4" s="20"/>
      <c r="S4" s="6"/>
      <c r="T4" s="28"/>
      <c r="U4" s="101">
        <v>2015</v>
      </c>
      <c r="V4" s="101"/>
      <c r="W4" s="101"/>
      <c r="X4" s="41"/>
      <c r="Y4" s="110"/>
      <c r="Z4" s="41"/>
      <c r="AA4" s="20"/>
      <c r="AB4" s="20"/>
      <c r="AC4" s="20"/>
      <c r="AD4" s="20"/>
      <c r="AE4" s="20"/>
    </row>
    <row r="5" ht="12">
      <c r="E5" s="182"/>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2017-09-08T13:28:30Z</dcterms:modified>
  <cp:category/>
  <cp:version/>
  <cp:contentType/>
  <cp:contentStatus/>
</cp:coreProperties>
</file>