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0"/>
  </bookViews>
  <sheets>
    <sheet name="Deporte y Recreación" sheetId="1" r:id="rId1"/>
    <sheet name="Social" sheetId="2" r:id="rId2"/>
    <sheet name="Transporte , vialidad" sheetId="3" r:id="rId3"/>
    <sheet name="Institucional" sheetId="4" r:id="rId4"/>
    <sheet name="Electrif,urb y otros" sheetId="5" r:id="rId5"/>
    <sheet name="Mejoramiento de Barrios" sheetId="6" r:id="rId6"/>
  </sheets>
  <definedNames>
    <definedName name="_xlnm._FilterDatabase" localSheetId="0" hidden="1">'Deporte y Recreación'!$A$2:$AD$36</definedName>
    <definedName name="_xlnm._FilterDatabase" localSheetId="4" hidden="1">'Electrif,urb y otros'!$A$3:$AD$3</definedName>
    <definedName name="_xlnm._FilterDatabase" localSheetId="3" hidden="1">'Institucional'!$A$4:$AE$24</definedName>
    <definedName name="_xlnm._FilterDatabase" localSheetId="1" hidden="1">'Social'!$A$3:$CJ$16</definedName>
    <definedName name="_xlnm._FilterDatabase" localSheetId="2" hidden="1">'Transporte , vialidad'!$A$3:$AF$64</definedName>
  </definedNames>
  <calcPr fullCalcOnLoad="1"/>
</workbook>
</file>

<file path=xl/comments1.xml><?xml version="1.0" encoding="utf-8"?>
<comments xmlns="http://schemas.openxmlformats.org/spreadsheetml/2006/main">
  <authors>
    <author>Claudia Castro</author>
    <author>Pamela Herrera</author>
    <author>Veronica Paz Pizarro Guerrero</author>
  </authors>
  <commentList>
    <comment ref="R10" authorId="0">
      <text>
        <r>
          <rPr>
            <b/>
            <sz val="9"/>
            <rFont val="Tahoma"/>
            <family val="2"/>
          </rPr>
          <t>Claudia Castro:</t>
        </r>
        <r>
          <rPr>
            <sz val="9"/>
            <rFont val="Tahoma"/>
            <family val="2"/>
          </rPr>
          <t xml:space="preserve">
Derechos Municipales</t>
        </r>
      </text>
    </comment>
    <comment ref="R9" authorId="0">
      <text>
        <r>
          <rPr>
            <b/>
            <sz val="9"/>
            <rFont val="Tahoma"/>
            <family val="2"/>
          </rPr>
          <t>Claudia Castro:</t>
        </r>
        <r>
          <rPr>
            <sz val="9"/>
            <rFont val="Tahoma"/>
            <family val="2"/>
          </rPr>
          <t xml:space="preserve">
Derechos municipales</t>
        </r>
      </text>
    </comment>
    <comment ref="N2" authorId="1">
      <text>
        <r>
          <rPr>
            <b/>
            <sz val="8"/>
            <rFont val="Tahoma"/>
            <family val="2"/>
          </rPr>
          <t>Pamela Herrera:</t>
        </r>
        <r>
          <rPr>
            <sz val="8"/>
            <rFont val="Tahoma"/>
            <family val="2"/>
          </rPr>
          <t xml:space="preserve">
TODO EN MAYUSCULA</t>
        </r>
      </text>
    </comment>
    <comment ref="Q15" authorId="2">
      <text>
        <r>
          <rPr>
            <b/>
            <sz val="9"/>
            <rFont val="Tahoma"/>
            <family val="2"/>
          </rPr>
          <t>Veronica Paz Pizarro Guerrero:</t>
        </r>
        <r>
          <rPr>
            <sz val="9"/>
            <rFont val="Tahoma"/>
            <family val="2"/>
          </rPr>
          <t xml:space="preserve">
$2,322,050 aumento de obras, $299,880 disminución de obras</t>
        </r>
      </text>
    </comment>
  </commentList>
</comments>
</file>

<file path=xl/comments3.xml><?xml version="1.0" encoding="utf-8"?>
<comments xmlns="http://schemas.openxmlformats.org/spreadsheetml/2006/main">
  <authors>
    <author>Juliana Pizarro</author>
    <author>Claudia Castro</author>
    <author>Veronica Paz Pizarro Guerrero</author>
  </authors>
  <commentList>
    <comment ref="R16" authorId="0">
      <text>
        <r>
          <rPr>
            <sz val="9"/>
            <rFont val="Tahoma"/>
            <family val="2"/>
          </rPr>
          <t xml:space="preserve">
Permiso ocupación de vía $254.448.-
Permiso de Obra Menor Simple $1.440.876.-</t>
        </r>
      </text>
    </comment>
    <comment ref="M56" authorId="1">
      <text>
        <r>
          <rPr>
            <b/>
            <sz val="9"/>
            <rFont val="Tahoma"/>
            <family val="0"/>
          </rPr>
          <t>Claudia Castro:</t>
        </r>
        <r>
          <rPr>
            <sz val="9"/>
            <rFont val="Tahoma"/>
            <family val="0"/>
          </rPr>
          <t xml:space="preserve">
corresponde a 347,039 millones de obras civiles y 2,000 millones de gastos administrativos
</t>
        </r>
      </text>
    </comment>
    <comment ref="Q58" authorId="1">
      <text>
        <r>
          <rPr>
            <b/>
            <sz val="9"/>
            <rFont val="Tahoma"/>
            <family val="2"/>
          </rPr>
          <t>Claudia Castro:</t>
        </r>
        <r>
          <rPr>
            <sz val="9"/>
            <rFont val="Tahoma"/>
            <family val="2"/>
          </rPr>
          <t xml:space="preserve">
Aumento de Obras dos paraderos adicionales en sector Norte (POLI NORTE)</t>
        </r>
      </text>
    </comment>
    <comment ref="M59" authorId="1">
      <text>
        <r>
          <rPr>
            <b/>
            <sz val="9"/>
            <rFont val="Tahoma"/>
            <family val="2"/>
          </rPr>
          <t>Claudia Castro:</t>
        </r>
        <r>
          <rPr>
            <sz val="9"/>
            <rFont val="Tahoma"/>
            <family val="2"/>
          </rPr>
          <t xml:space="preserve">
Monto corresponde al Saldo de la priemra licitación incluido el aumento de obras</t>
        </r>
      </text>
    </comment>
    <comment ref="P53"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P49" authorId="2">
      <text>
        <r>
          <rPr>
            <b/>
            <sz val="9"/>
            <rFont val="Tahoma"/>
            <family val="2"/>
          </rPr>
          <t>Veronica Paz Pizarro Guerrero:</t>
        </r>
        <r>
          <rPr>
            <sz val="9"/>
            <rFont val="Tahoma"/>
            <family val="2"/>
          </rPr>
          <t xml:space="preserve">
Monto corresponde a licitación adjudicaca por 2 proyectos (Villa el Amanecer y Brilla el Sol)
</t>
        </r>
      </text>
    </comment>
    <comment ref="R59" authorId="1">
      <text>
        <r>
          <rPr>
            <b/>
            <sz val="9"/>
            <rFont val="Tahoma"/>
            <family val="2"/>
          </rPr>
          <t>Claudia Castro:</t>
        </r>
        <r>
          <rPr>
            <sz val="9"/>
            <rFont val="Tahoma"/>
            <family val="2"/>
          </rPr>
          <t xml:space="preserve">
Permiso Obra Menor Simple</t>
        </r>
      </text>
    </comment>
  </commentList>
</comments>
</file>

<file path=xl/sharedStrings.xml><?xml version="1.0" encoding="utf-8"?>
<sst xmlns="http://schemas.openxmlformats.org/spreadsheetml/2006/main" count="1783" uniqueCount="1046">
  <si>
    <t>EN EJECUCION</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</si>
  <si>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</si>
  <si>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ADMINISTRADOR</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</si>
  <si>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</si>
  <si>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</si>
  <si>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</si>
  <si>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</si>
  <si>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2011-2012</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</si>
  <si>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</si>
  <si>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</si>
  <si>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</si>
  <si>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</si>
  <si>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</si>
  <si>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</si>
  <si>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Mejoramiento Integral de aceras Sector 2, Talca 30.103.192-0</t>
  </si>
  <si>
    <t xml:space="preserve">Fecha envío antecedentes a equipo de  licitación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</si>
  <si>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</si>
  <si>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</si>
  <si>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</si>
  <si>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</si>
  <si>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</si>
  <si>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</si>
  <si>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</si>
  <si>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</si>
  <si>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</si>
  <si>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5. Á R E A   T R A N S P O R T E   Y   V I A L I D A D   V E H I C U L A R   Y   P E A T O N A L</t>
  </si>
  <si>
    <t>Rodrigo Bertín</t>
  </si>
  <si>
    <t>Verónica Pizarro</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</si>
  <si>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</si>
  <si>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</si>
  <si>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 xml:space="preserve">7. Á R E A   I N S T I T U C I O N A L (Municipal u otro organismo del estadoY defensa - Seguridad) </t>
  </si>
  <si>
    <t>APROBADO TECNICAMENTE</t>
  </si>
  <si>
    <t>Marcos Merlin</t>
  </si>
  <si>
    <t>Violeta Navarro Piña</t>
  </si>
  <si>
    <t>Sergio Guerra</t>
  </si>
  <si>
    <t>Pamela Herrera</t>
  </si>
  <si>
    <t>Rodrigo Bertin</t>
  </si>
  <si>
    <t>Pamela Herrera Paredes</t>
  </si>
  <si>
    <t>EJECUTADO</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</si>
  <si>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</si>
  <si>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</si>
  <si>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</si>
  <si>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Monto final invertido</t>
  </si>
  <si>
    <t>OTROS PROFESIONALES INVOLUCRADOS EN EL PROYECTO</t>
  </si>
  <si>
    <t>Ord. Nº 2376 de fecha 28/09/2012</t>
  </si>
  <si>
    <t>POSTULADO</t>
  </si>
  <si>
    <t>FNDR 2012-2013</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</si>
  <si>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</si>
  <si>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</si>
  <si>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</si>
  <si>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</si>
  <si>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</si>
  <si>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</si>
  <si>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</si>
  <si>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</si>
  <si>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</si>
  <si>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</si>
  <si>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EN DESARROLLO</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</si>
  <si>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</si>
  <si>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</si>
  <si>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</si>
  <si>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</si>
  <si>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</si>
  <si>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</si>
  <si>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Calle 11 Oriente N° 2350</t>
  </si>
  <si>
    <t>Calle 30 Sur N° 70, Villa Jardín del Valle</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</si>
  <si>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</si>
  <si>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</si>
  <si>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</si>
  <si>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Pablo Tartari Aguirre</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</si>
  <si>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</si>
  <si>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</si>
  <si>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</si>
  <si>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</si>
  <si>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</si>
  <si>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</si>
  <si>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</si>
  <si>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</si>
  <si>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</si>
  <si>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</si>
  <si>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</si>
  <si>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Pablo Tartari</t>
  </si>
  <si>
    <t>Construcción Multicancha con cierro perimetral y graderías, Tierra Joven</t>
  </si>
  <si>
    <t>Contempla la construcción de una multicancha  con cierro perimetral y graderias totalizando una superficie de 799,48 m2 aproximadamente.</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</si>
  <si>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</si>
  <si>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</si>
  <si>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10 Oriente 16 Sur</t>
  </si>
  <si>
    <t xml:space="preserve"> FRIL 2015</t>
  </si>
  <si>
    <t>Calle de servicio 21 Oriente ruta 5 Sur N°300, Talca</t>
  </si>
  <si>
    <t xml:space="preserve">Postulado mediante oficio N° 0910 del 16,04,2015  </t>
  </si>
  <si>
    <t>RS de fecha 13/02/2015 . RS con fecha 13/04/2013</t>
  </si>
  <si>
    <t>FRIL 2015</t>
  </si>
  <si>
    <t xml:space="preserve">Calle 1 Oriente con 13 1/2 Norte N° 2475, Talca. </t>
  </si>
  <si>
    <t>En sesión del CORE de fecha 12/05/2015</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</si>
  <si>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</si>
  <si>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</si>
  <si>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</si>
  <si>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</si>
  <si>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</si>
  <si>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</si>
  <si>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</si>
  <si>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</si>
  <si>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</si>
  <si>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</si>
  <si>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</si>
  <si>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</si>
  <si>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</si>
  <si>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</si>
  <si>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</si>
  <si>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</si>
  <si>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Construcción Sede Social Don Alfonso, Talca</t>
  </si>
  <si>
    <t>Postulado mediante Ord. 1185 de fecha 15/05/2015</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</si>
  <si>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</si>
  <si>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</si>
  <si>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</si>
  <si>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</si>
  <si>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</si>
  <si>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</si>
  <si>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</si>
  <si>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</si>
  <si>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</si>
  <si>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</si>
  <si>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</si>
  <si>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</si>
  <si>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Aprobado técnicamente mediante Acta de Evaluación 2, de fecha 10/06/2015</t>
  </si>
  <si>
    <t xml:space="preserve">Aprobado Técnicamente mediante Acta de Evalución N°1 de fecha 19/06/2015 </t>
  </si>
  <si>
    <t xml:space="preserve">Se reciben observaciones mediante correo electrónico de fecha 25/05/2015.  Se de respuesta a observaciones mediante Ord. 1355 de fecha 03/06/2015. </t>
  </si>
  <si>
    <t>Ord. N° 1696 del 13,07,2015 GORE remite acta de Evaluación RS</t>
  </si>
  <si>
    <t>Acta de Evaluación N°2 de fecha 04/09/2015</t>
  </si>
  <si>
    <t>Bandejon central entre el Canal Williams y Calle 15 Norte s/n.</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</si>
  <si>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</si>
  <si>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</si>
  <si>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</si>
  <si>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</si>
  <si>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</si>
  <si>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</si>
  <si>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</si>
  <si>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2016-2017</t>
  </si>
  <si>
    <t>Jorge Fernández</t>
  </si>
  <si>
    <t>Aprobado financiamiento en sesión del CORE de fecha 27,10,2015</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</si>
  <si>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</si>
  <si>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</si>
  <si>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</si>
  <si>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11,12,2015 envio soporte digital</t>
  </si>
  <si>
    <t>DA N° 6548 de fecha 01/12/2015 y Convenio de Transferencia de recursos de fecha 15/12/2015.</t>
  </si>
  <si>
    <t>Convenio de Transferencia de fecha 15,12,2015 del Gobierno Regional//DA N° 6548 del 01,12,2015 aprueba Convenio//</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</si>
  <si>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</si>
  <si>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</si>
  <si>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</si>
  <si>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</si>
  <si>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</si>
  <si>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</si>
  <si>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</si>
  <si>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</si>
  <si>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</si>
  <si>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</si>
  <si>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</si>
  <si>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11,03,2016</t>
  </si>
  <si>
    <t>Se reciben obs. con fecha 03/11/2015, Se da respuesta aobs. Con fecha 04/11/2015.  Se reciben observaciones con fecha 08/03/2016 y se da respuesta con fecha 11/03/2016</t>
  </si>
  <si>
    <t>Resolución (E) 1812 de fecha 05/04/2016  y convenio trransferencia de recursos de fecha 05/04/2016</t>
  </si>
  <si>
    <t>Elegible desde 18/04/2016</t>
  </si>
  <si>
    <t>Acta de aprobación de fecha 13,05,2015 por parte del GORE// Convenio de fecha 05,04,2016/ REX 1812/ aprobado mediante DA N° 1668 del 14,04,2016//</t>
  </si>
  <si>
    <t>Cuenta con RS* de fceha 10/05/2016</t>
  </si>
  <si>
    <t>FRIL 2015-2016</t>
  </si>
  <si>
    <t>FNDR Vialidad Intermedia 2013-2014-2015-2016</t>
  </si>
  <si>
    <t>Se responde obs. Con fecha 08/09/2015. FI de fecha 03/03/2016</t>
  </si>
  <si>
    <t>2013-2014-2015-2016</t>
  </si>
  <si>
    <t>FI de fceha 22/04/2016</t>
  </si>
  <si>
    <t>FNDR Vialidad Intermedia 2013- 2014-2015-2016</t>
  </si>
  <si>
    <t>2012-2013-2014-2015-2016</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</si>
  <si>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</si>
  <si>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Municipal 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</si>
  <si>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</si>
  <si>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</si>
  <si>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</si>
  <si>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</si>
  <si>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</si>
  <si>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</si>
  <si>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</si>
  <si>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</si>
  <si>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</si>
  <si>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</si>
  <si>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</si>
  <si>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Acta de Evaluación N°2 de fecha 05,07,2016 RECOMENDADO (RS)/ Ord. N° 1760 del 06,07,2016 de Jefe División de Planificación y Desarrollo Social</t>
  </si>
  <si>
    <t>FRIL 2016</t>
  </si>
  <si>
    <t>Aprobado mediante Res. Exento N° 9993/2016 del 19/08/2016</t>
  </si>
  <si>
    <t>Rex. Exento N° 9993/2016 del 19/08/2016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</si>
  <si>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</si>
  <si>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</si>
  <si>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</si>
  <si>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</si>
  <si>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</si>
  <si>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</si>
  <si>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</si>
  <si>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Mejoramiento integral de las aceras ubicadas en el cuadrante conformado por las calles  11 y 8 Norte entre 3 y 6 Oriente.  Además de  la incorporación de mobiliario urbano.</t>
  </si>
  <si>
    <t>27,09,2016</t>
  </si>
  <si>
    <t>Construcción Multicancha Club Deportivo Don Sebastián, Talca</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</si>
  <si>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</si>
  <si>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</si>
  <si>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</si>
  <si>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</si>
  <si>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</si>
  <si>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</si>
  <si>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</si>
  <si>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</si>
  <si>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</si>
  <si>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</si>
  <si>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</si>
  <si>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</si>
  <si>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</si>
  <si>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</si>
  <si>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</si>
  <si>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</si>
  <si>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</si>
  <si>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</si>
  <si>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</si>
  <si>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</si>
  <si>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EN PROCESO DE LICITACIÓN</t>
  </si>
  <si>
    <t>Fondos Municipales 2015-2016          (con cargo a Recursos CASINO)</t>
  </si>
  <si>
    <t>Se reciben observacines el 20/07/2016, dando respuesta el 08/09/2016.</t>
  </si>
  <si>
    <t>2011-2012-2015-2016</t>
  </si>
  <si>
    <t>Acta de Evaluación N° 1 de fecha 20/08/2015 hace llegar observaciones. Se de respuesta a observaciones mediante Ord. 115 del 28/08/2015.</t>
  </si>
  <si>
    <t xml:space="preserve">Aprobado financiamiento en sesión del CORE de fecha 27,10,2015. </t>
  </si>
  <si>
    <t>09/05/2016 mediante Memo N° 03</t>
  </si>
  <si>
    <t>Acta de Evalucación N° 1 de 25/08/2015 envia observaciones. Mediante Ord. 117 del 28/08/2015 se da respuesta a observaciones.</t>
  </si>
  <si>
    <t>EJECUTADO EN ETAPA DE RECEPCION</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</si>
  <si>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</si>
  <si>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</si>
  <si>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</si>
  <si>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</si>
  <si>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</si>
  <si>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</si>
  <si>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</si>
  <si>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</si>
  <si>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</si>
  <si>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</si>
  <si>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</si>
  <si>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</si>
  <si>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</si>
  <si>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</si>
  <si>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</si>
  <si>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</si>
  <si>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</si>
  <si>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FNDR</t>
  </si>
  <si>
    <t>Carta de Ingreso de fecha 08/07/2016, para revisión y aprobación por parte de la unidad de ingeniería de SERVIU. Cuenta con aprobación técnica de SERVIU Ord. N° 6378 de fecha 29/11/2016, Registro N°4834.</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</si>
  <si>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</si>
  <si>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</si>
  <si>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2015-2016-2017</t>
  </si>
  <si>
    <t>FRIL 2015-2016-2017</t>
  </si>
  <si>
    <t>Proyecto valido por MINVU con fecha 27-12-2016</t>
  </si>
  <si>
    <t>Proyecto valido por MINVU con fecha 28-12-2016</t>
  </si>
  <si>
    <t>14/01/2016 mediante Memo N° 04</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</si>
  <si>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</si>
  <si>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</si>
  <si>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</si>
  <si>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</si>
  <si>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</si>
  <si>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</si>
  <si>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</si>
  <si>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</si>
  <si>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</si>
  <si>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</si>
  <si>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</si>
  <si>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</si>
  <si>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</si>
  <si>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</si>
  <si>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</si>
  <si>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</si>
  <si>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</si>
  <si>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</si>
  <si>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</si>
  <si>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</si>
  <si>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</si>
  <si>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</si>
  <si>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</si>
  <si>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</si>
  <si>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</si>
  <si>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</si>
  <si>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</si>
  <si>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</si>
  <si>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</si>
  <si>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</si>
  <si>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</si>
  <si>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</si>
  <si>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</si>
  <si>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</si>
  <si>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</si>
  <si>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</si>
  <si>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</si>
  <si>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Reposición Parcial de Veredas calle 2 Norte entre 3 y 5 Oriente, Talca</t>
  </si>
  <si>
    <t>Reposición Veredas 2  Norte 4  y 5 Poniente.</t>
  </si>
  <si>
    <t>Construcción Multicancha, cierro perimetral y otros sector Villa Edén, Talca</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</si>
  <si>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</si>
  <si>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</si>
  <si>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18/04/2017 mediante Memo N° 11</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</si>
  <si>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</si>
  <si>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</si>
  <si>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</si>
  <si>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</si>
  <si>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</si>
  <si>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</si>
  <si>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</si>
  <si>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</si>
  <si>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</si>
  <si>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</si>
  <si>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</si>
  <si>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</si>
  <si>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</si>
  <si>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Postulado año presupuestario 2017 mediante Ord. 1166 de fecha.  Postulado año presupuestario 2018 mediante Ord. 1146 de fecha 24/05/2017.</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</si>
  <si>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</si>
  <si>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</si>
  <si>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</si>
  <si>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</si>
  <si>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</si>
  <si>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</si>
  <si>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</si>
  <si>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</si>
  <si>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</si>
  <si>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</si>
  <si>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</si>
  <si>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</si>
  <si>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</si>
  <si>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</si>
  <si>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</si>
  <si>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</si>
  <si>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</si>
  <si>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</si>
  <si>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</si>
  <si>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</si>
  <si>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</si>
  <si>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</si>
  <si>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</si>
  <si>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</si>
  <si>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</si>
  <si>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</si>
  <si>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</si>
  <si>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</si>
  <si>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</si>
  <si>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</si>
  <si>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</si>
  <si>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</si>
  <si>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</si>
  <si>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</si>
  <si>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</si>
  <si>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</si>
  <si>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</si>
  <si>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</si>
  <si>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</si>
  <si>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</si>
  <si>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</si>
  <si>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</si>
  <si>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</si>
  <si>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</si>
  <si>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</si>
  <si>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</si>
  <si>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</si>
  <si>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</si>
  <si>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</si>
  <si>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</si>
  <si>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</si>
  <si>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</si>
  <si>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</si>
  <si>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</si>
  <si>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</si>
  <si>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</si>
  <si>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</si>
  <si>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</si>
  <si>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</si>
  <si>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</si>
  <si>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</si>
  <si>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</si>
  <si>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</si>
  <si>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</si>
  <si>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</si>
  <si>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</si>
  <si>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</si>
  <si>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</si>
  <si>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</si>
  <si>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</si>
  <si>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</si>
  <si>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</si>
  <si>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</si>
  <si>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</si>
  <si>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</si>
  <si>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</si>
  <si>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</si>
  <si>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</si>
  <si>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</si>
  <si>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</si>
  <si>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</si>
  <si>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</si>
  <si>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</si>
  <si>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</si>
  <si>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</si>
  <si>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</si>
  <si>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</si>
  <si>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</si>
  <si>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</si>
  <si>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</si>
  <si>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</si>
  <si>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</si>
  <si>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</si>
  <si>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</si>
  <si>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</si>
  <si>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</si>
  <si>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</si>
  <si>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</si>
  <si>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</si>
  <si>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</si>
  <si>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</si>
  <si>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</si>
  <si>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</si>
  <si>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</si>
  <si>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</si>
  <si>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</si>
  <si>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</si>
  <si>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</si>
  <si>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</si>
  <si>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</si>
  <si>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</si>
  <si>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</si>
  <si>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</si>
  <si>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</si>
  <si>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</si>
  <si>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Alvaro Pérez Ramos (SERVIU)</t>
  </si>
  <si>
    <t>Queda elegible con fecha 19/01/2018</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</si>
  <si>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</si>
  <si>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</si>
  <si>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Elegible desde el 22/02/2018</t>
  </si>
  <si>
    <t>Aprobado Mediante Res. Ex. Nº 2615/2018 del 26/02/2018.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</si>
  <si>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</si>
  <si>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</si>
  <si>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</si>
  <si>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</si>
  <si>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</si>
  <si>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</si>
  <si>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</si>
  <si>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</si>
  <si>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</si>
  <si>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</si>
  <si>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</si>
  <si>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</si>
  <si>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</si>
  <si>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</si>
  <si>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</si>
  <si>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</si>
  <si>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</si>
  <si>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</si>
  <si>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</si>
  <si>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</si>
  <si>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</si>
  <si>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</si>
  <si>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</si>
  <si>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</si>
  <si>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</si>
  <si>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Se reciben observaciones con fecha 29/12/2017.  Se dio respuesta con fecha 19/01/2018.  Se reciben nuevas observaciones con fecha 21/02/2018.  Se da respuesta con fecha 13/04/2018.</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</si>
  <si>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D.A. 1324 de fecha 02,04,2018  aprueba Acta de Recepción Definitiva.</t>
  </si>
  <si>
    <t xml:space="preserve">Acta de Evaluación Nº 2 de fecha 10/05/2018 </t>
  </si>
  <si>
    <t>Mediante Ord. N° 1013 de fecha 04/05/2018  se remiten antecedentes a Jefe División de Planificación y Desarrollo Regional</t>
  </si>
  <si>
    <t>Acta de Evaluación Nº 2 de fecha 16/05/2018.</t>
  </si>
  <si>
    <t>El proyecto contempla la pavimentación en hormigon de media calzada, actualmente de tierra, con una intervecnión de 1706 m2, además se considera la construcción de 477  m2 de veredas de hormigón, que cumplen con la normativa vigente.  El total a intervnir entre calzada y veredas es de 2183 m2.</t>
  </si>
  <si>
    <t>Resolución Exento Nº 5324/2018 de fecha 17/05/2018</t>
  </si>
  <si>
    <t>Análisis técnico económico de fecha 16/05/2018. Se da respuesta a observaciones mediante Ord. 1197 de fecha 22/05/2018</t>
  </si>
  <si>
    <t>FRIL 2017-2018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</si>
  <si>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</si>
  <si>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</si>
  <si>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  Mediante Ord. 769  de fecha 11/05/2018 de Director de Obras Municipales (S) a Sr. Alcalde solicita decreto aprobación de Acta Recepción Definitiva de fecha 10/05/2018.  D.A. 2101 del 22/05/2018 aprueba Acta de Recepción Defintiva.</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</si>
  <si>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  Cuenta con Acta de Recepción Provisoria de fecha 22/05/2018.  Mediante Ord. 837 de fecha 23/05/2018 de Director de Obras Municipales (S) a Sr. Alcalde, solicita decreto aprobación para Acta de Recepción Provisoria. D.A. 2193 del 28/05/2018 aprueba acta de recepción provisoria.</t>
  </si>
  <si>
    <t>Acta de Evaluación N° 1 del 29/08/2017. Se dio respuesta mediante Ord. 2040 del 08/09/2017.  Con fecha 10/05/2018 se ingresan antecedentes solicitados por Gobierno Regional con modificaciones menores.</t>
  </si>
  <si>
    <t>Acta de Evaluación N° 1 del 24/11/2017. Se dio respuesta mediante Ord. 3097 del 22/12/2017. Acta de Evaluación Nº 2 del 13/03/2018.  Se dio respuesta mediante Ord. 1258 del 29/05/2018</t>
  </si>
  <si>
    <t>Se reciben observaciones mediante Acta de Evaluación Nº 1 de fecha 10/04/2018. Se da respuesta mediante Ord. 1047 de fecha 08/05/2018.</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</si>
  <si>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</si>
  <si>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</si>
  <si>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</si>
  <si>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</si>
  <si>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</si>
  <si>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</si>
  <si>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</si>
  <si>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</si>
  <si>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Aprobado en Sesión Ordinaria del Consejo Regional del Maule (CORE), de fecha 23/05/2018</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</si>
  <si>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</si>
  <si>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</si>
  <si>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</si>
  <si>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</si>
  <si>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</si>
  <si>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</si>
  <si>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</si>
  <si>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</si>
  <si>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</si>
  <si>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</si>
  <si>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</si>
  <si>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</si>
  <si>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</si>
  <si>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</si>
  <si>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Res. Ex. Nº 2615/2018 del 26/02/2018.</t>
  </si>
  <si>
    <t>Parcelas Municipales</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</si>
  <si>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</si>
  <si>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</si>
  <si>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</si>
  <si>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</si>
  <si>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Elegible desde el 20/07/2018</t>
  </si>
  <si>
    <t>Acta de Evaluación Nº 3 de fecha 24/07/2018</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</si>
  <si>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  Acta de Recepción Definitiva de fecha 14/06/2018.  Mediante Ord. 1006 de fecha 21/06/2018 de Director (s) de obras municipales a Sr. Alcalde, solicita aprobación de Recepción Definitiva.  D.A. 2601 de fecha 26/06/2018 aprueba Acta de Recepción Definitiva.  Mediante Ord. 1527 del 03/07/2018 de Sr. Alcalde a Sr. Intendentes se hace devolución garantía correcta ejecución.</t>
  </si>
  <si>
    <t>Mediante Ord. 1266 de fecha 06/07/2018 de Sereme MINVU a Sr. Alcalde indica que la obra se encuentra en ejecución desde el 28/05/2018 y fue adjudicada a Constructora Guillermo Peters Planella, mediante Res. Ex. Nº 1612 del 10/05/2018, teniendo 120 días para ejecución.</t>
  </si>
  <si>
    <t>Res. Exenta Nº 1612 del 10/05/2018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</si>
  <si>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</si>
  <si>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</si>
  <si>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</si>
  <si>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</si>
  <si>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</si>
  <si>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</si>
  <si>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</si>
  <si>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</si>
  <si>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</si>
  <si>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Res. Ex. Nº 4545 del 30/07/2018 aprueba convenio del 27/07/2018</t>
  </si>
  <si>
    <t>13/08/2018, mediante Memo Nº 09</t>
  </si>
  <si>
    <t>De acuerdo a prioridad de Sr. Alcalde, se elimina de postulación esta iniciativa ingresando Construcción SSHH Públicos Plaza Las Heras, en su reemplazo.  Se asigna nuevo arquitecto para modificación del proyecto y postulación a PMU 2018.</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</si>
  <si>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decretar.</t>
  </si>
  <si>
    <t>Acta de recepción definitiva de fecha 20/12/2017. D.A. 0281 del 17/01/2018 aprueba acta de recepción definitiva.</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</si>
  <si>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 Se elimina de FRIL para incorporarlo a postulación a través de PMU, modificando el proeycto.</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</si>
  <si>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</si>
  <si>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</si>
  <si>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</si>
  <si>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</si>
  <si>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</si>
  <si>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</si>
  <si>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</si>
  <si>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</si>
  <si>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</si>
  <si>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</si>
  <si>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</si>
  <si>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</si>
  <si>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</si>
  <si>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</si>
  <si>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</si>
  <si>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</si>
  <si>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</si>
  <si>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</si>
  <si>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</si>
  <si>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</si>
  <si>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</si>
  <si>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</si>
  <si>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</si>
  <si>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</si>
  <si>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</si>
  <si>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Contempla la pavimentación en hormigon de algunas calles del sector.</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</si>
  <si>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</si>
  <si>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</si>
  <si>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</si>
  <si>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</si>
  <si>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</si>
  <si>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  Cuenta con Acta de Recepción Definitiva de fecha 16/08/2018.  Mediante Ord. 1362 del 28/08/2018 de Directora (S) de Obras Municipales a Sr. Alcalde solicita aprobar mediante decreto alcaldicio Acta de Recepción Definitiva.</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</si>
  <si>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Mediante Ord. 623 del 17/04/2018 de Director de Obras (s) a Encargada UPEME solicita instruir a Sra. Lorena Valenzuela para que realice informe de acuerdo a lo solicitado por contratista.  Mediante Ord. 715 de Director de Obras Municipales (S) a Sr. Alcalde, solicita aprobar 25 dias de aumento de plazo.  D.A. 1905 de fecha 09/05/2018 amplía en 25 días corridos contados desde el 25 de abril hasta el 19 de mayo la ejecución de la obra.   Cuenta con Acta de Recepción Provisoria de fecha 04/07/2018.  Mediante Ord. 1129 del 18/07/2018 de DOM a Sr. Alcalde, solicita aprobación mediante D.A. de Acta de Recepción Provisoria.  D.A. 3086 de fecha 03/08/2018 aprueba Acta de Recepción Provisoria.</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</si>
  <si>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</si>
  <si>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</si>
  <si>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</si>
  <si>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</si>
  <si>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</si>
  <si>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26/09/2018, mediante Memo Nº 10.</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</si>
  <si>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</si>
  <si>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</si>
  <si>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</si>
  <si>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</si>
  <si>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</si>
  <si>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</si>
  <si>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</si>
  <si>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</si>
  <si>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</si>
  <si>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</si>
  <si>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</si>
  <si>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</si>
  <si>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</si>
  <si>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</si>
  <si>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</si>
  <si>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</si>
  <si>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</si>
  <si>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</si>
  <si>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</si>
  <si>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</si>
  <si>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</si>
  <si>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</si>
  <si>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</si>
  <si>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</si>
  <si>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</si>
  <si>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</si>
  <si>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</si>
  <si>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</si>
  <si>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</si>
  <si>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</si>
  <si>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</si>
  <si>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</si>
  <si>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</si>
  <si>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</si>
  <si>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</si>
  <si>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</si>
  <si>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</si>
  <si>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</si>
  <si>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</si>
  <si>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</si>
  <si>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</si>
  <si>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</si>
  <si>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</si>
  <si>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</si>
  <si>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</si>
  <si>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</si>
  <si>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</si>
  <si>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Convenio de fecha 01/10/2018. Rex. Ex. 5940 del 01/10/2018 aprueba convenio. D.A. 3946 del 16/10/2018 aprueba convenio de transferencia.</t>
  </si>
  <si>
    <t>Convenio de fecha 01/10/2018. Rex. Ex. 5941  del 01/10/2018 aprueba convenio. D.A. 3946 del 16/10/2018 aprueba convenio de transferencia.</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</si>
  <si>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</si>
  <si>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</si>
  <si>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</si>
  <si>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</si>
  <si>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</si>
  <si>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  Mediante Ord. 517 del 01/10/2018 se deriva a Administradora Municipal proyecto de ingeniería aprobado por SERVIU. Mediante Ord. 537 del 11/10/2018 se solicita cancelación de derechos por concepto de inspección a SERVIU Región del Maule, por un monto de $731.995.-  D.A. 3875 del 12/10/2018 autoriza la cancelación de derechos por concepto de inspeción a nombre de SERVIU Región del Maule.</t>
  </si>
  <si>
    <t>Se reciben observaciones el 12/09/2018. Se da respuesta a observaciones el 04/10/2018.</t>
  </si>
  <si>
    <t>2018-2019</t>
  </si>
  <si>
    <t>ID licitación 653-63-LR18, publicada 30/10/2018, cierre 30/11/2018</t>
  </si>
  <si>
    <t>16/11/2018, mediante Ord.2795 del 14/11/2018, código 1-C-2018-1543</t>
  </si>
  <si>
    <t>Calle 5 1/2 Oriente C con pasaje 20 Norte C</t>
  </si>
  <si>
    <t>Construcción Plaza Activa, calle 5 1/2 Oriente C y pasaje 20 Norte C, barrio Las Américas IV, Comuna de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</si>
  <si>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</si>
  <si>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Acta de  Evaluación Nº 3 del 20/11/2018</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</si>
  <si>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</si>
  <si>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</si>
  <si>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</si>
  <si>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</si>
  <si>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</si>
  <si>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</si>
  <si>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</si>
  <si>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</si>
  <si>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</si>
  <si>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</si>
  <si>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</si>
  <si>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</si>
  <si>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</si>
  <si>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</si>
  <si>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</si>
  <si>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</si>
  <si>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ID licitación 653-53-LQ18, publicada el 25/07/2018, cierra 27/08/2018. Res. Ex. 3253 del 01/10/2018 adjudica a Constructora Suarias Ltda., con plazo de ejecución de 90 días.</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</si>
  <si>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  Mediante Ord. 1800 del 12/11/2018 de DOM  a Sr. Alcalde, se solicita modificación de D.A. 778 del 16/02/2018 en el sentido de indicar regularización de paralización de obras desde el 08/01/2018 en vez del 10/01/2018.</t>
  </si>
  <si>
    <t>Acta de Evaluación Nº 01 del 25/07/2018. Se de respuesta mediante Ord. 1869 del 07/08/2018.  Acta de Evaluación Nº 2 del 13/11/2018. Se da respuesta mediante Ord. 2824 del 14/11/2018</t>
  </si>
  <si>
    <t>Reposición Veredas calle 7 Oriente entre 2 y 3 Norte, Talca</t>
  </si>
  <si>
    <t>Contempla la reposición de las veredas en ambos costados de la calle 7 Oriente entre 2 y 3 Norte, con el diseño tradicional de aceras del centro de la ciudad, utilizando baldosa microvibrada de alto tráfico y antideslizante, incorporando lo exigido en D.S. 50 de accesibilidad universal.  Se considera la incorporación de mobiliario urbano como bancas, basureros e iluminación, con una superficie de intervención de 960,50 m2</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</si>
  <si>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</si>
  <si>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</si>
  <si>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</si>
  <si>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</si>
  <si>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</si>
  <si>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</si>
  <si>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</si>
  <si>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</si>
  <si>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</si>
  <si>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</si>
  <si>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</si>
  <si>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</si>
  <si>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</si>
  <si>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</si>
  <si>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</si>
  <si>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</si>
  <si>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</si>
  <si>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</si>
  <si>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</si>
  <si>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</si>
  <si>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</si>
  <si>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</si>
  <si>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</si>
  <si>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</si>
  <si>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</si>
  <si>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</si>
  <si>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</si>
  <si>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</si>
  <si>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</si>
  <si>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  Mediante Memo Nº 14 del 17/12/2018 se remite a Secretaria Comunal de Planificación "Análisis Oferta Técnica", elaborada por arquitecto para derivar a encargada de licitación.</t>
  </si>
  <si>
    <t>Mediante Ord. 561 del 02/11/2017 de Secplan a Sr. Alcalde se solicita someter a aprobación del Honorable Concejo, los costos de operación y mantención del proyecto. D.A. 4987 del 16/11/2017 aprueba costos de operación y mantención.  Mediante Ord. 3696 del 10/12/2018 de Jefe Div isión de Planificación y Desarrollo Regional Gore Maule a Sr. Alcalde devuelve el proyecto, el cual no fue revisado ni priorizado.</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</si>
  <si>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  D.A. 4529 del 07/12/2018  aprueba acta de recepción definitiva de fecha 30/10/2018.</t>
  </si>
  <si>
    <t>Carta de Ingreso de fecha 08/07/2016, para revisión y aprobación por parte de la unidad de ingeniería de SERVIU. Cuenta con aprobación técnica de SERVIU Ord. N° 6379 de fecha 29/11/2016, Registro N°4835. Mediante Ord. 5088 del 28/09/2018 de Serviu Región del Maule, se aprueba modificación del proyecto, solo en el sentido de incorporar lo exigido en DS 50, Mediante Ord. 611 de fecha 06/12/2018 de Secplan a Sr. Alcalde, se solicita aprobación de costos de operación y mantención del proyecto por parte del Concejo Municipal.</t>
  </si>
  <si>
    <t>03/01/2019, mediante Memo Nº 01 del 03/01/2018</t>
  </si>
  <si>
    <t>Construcción Sede Comunitaria Junta de Vecinos Villa Parque Industrial, Talca</t>
  </si>
  <si>
    <t>Construcción Cancha Recreativa con cierro perimetral Junta de Vecinos Jardín del Valle, Talca</t>
  </si>
  <si>
    <t>Con fecha 09/01/2019 se ingresa a Dirección de Obras Municipales carpeta con antecedentes para Aprobación de anteproyecto de edificación.</t>
  </si>
  <si>
    <t xml:space="preserve">Convenio de fecha 06/11/2018. D.A. 0077 del 07/01/2019 aprueba convenio mandato de obras. </t>
  </si>
  <si>
    <t>Mediante Ord. 38 del 09/01/2019 de SEREMI MINVU se informa que el proyecto NO fue seleccionado.</t>
  </si>
  <si>
    <t>23/01/2019, mediante Memo Nº 04</t>
  </si>
  <si>
    <t xml:space="preserve">23/01/2018, mediante Memo Nº 03 </t>
  </si>
  <si>
    <t xml:space="preserve">20/12/2018 mediante Ord. 3181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</si>
  <si>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</si>
  <si>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</si>
  <si>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</si>
  <si>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</si>
  <si>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</si>
  <si>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</si>
  <si>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</si>
  <si>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</si>
  <si>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28/02/52019 mediante Ord. 523 del 27/02/2019</t>
  </si>
  <si>
    <t>Calle 31 Sur Nº 94 con pasaje 14 1/2 poniente</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</si>
  <si>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</si>
  <si>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</si>
  <si>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</si>
  <si>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Construcción Circuito Deportiv Alameda, Comuna de Talca</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</si>
  <si>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</si>
  <si>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2016-2017-2018</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</si>
  <si>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</si>
  <si>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</si>
  <si>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</si>
  <si>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</si>
  <si>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</si>
  <si>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</si>
  <si>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</si>
  <si>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</si>
  <si>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</si>
  <si>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</si>
  <si>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</si>
  <si>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En ejecución</t>
  </si>
  <si>
    <t>Acta de Evaluación Nº 2 de fecha 12/03/2019 deja el proyecto Recomendado</t>
  </si>
  <si>
    <t>Construcción Sede Comunitaria JJ.VV. Villa Río Claro II, Talca</t>
  </si>
  <si>
    <t>Acta de Evaluación Nº 3 del 12/03/2019 deja el proyecto Recomendado</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</si>
  <si>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</si>
  <si>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</si>
  <si>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</si>
  <si>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</si>
  <si>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Observaciones de fecha 11/09/2018. Se da respuesta a observaciones con fecha 02/10/2018.  Se reciben nuevas observaciones 03/10/2018. Se da respuesta a observaciones el 21/02/2019.</t>
  </si>
  <si>
    <t>Se deriva Nota de Pedido N° 19 del 17/07/2017, solicitando contratación de mecánicas de suelo.  D.A 3435 del 28/07/2017 aprueba ficha base correspondiente a licitación para la contratación de mecánica de suelo solicitado. Mediante Ord. 220 de fecha 22/01/2019 se informa a la comunidad que el proyecto no fue seleccionado.</t>
  </si>
  <si>
    <t>Se ingresa carpeta con proyecto de ingeniería para revisión y aprobación con fecha 16/08/2018.  Mediante Ord. 219 de fecha 22/01/2019 se informa a la comunidad que el proyecto no fue seleccionado.</t>
  </si>
  <si>
    <t>Se ingresa carpeta con proyecto de ingeniería para revisión y aprobación con fecha 17/08/2018. Mediante Ord. 221 de fecha 22/01/2019 se informa a la comunidad que el proyecto no fue seleccionado.</t>
  </si>
  <si>
    <t>Acta de Evaluacion Nº 1 del 07,01,2019. Se da respuesta a observaciones mediante Ord. 272 del 29/01/2019. Acta de Evaluación Nº 2 del 15,02,2019. Se de respuesta a observacones mediante Ord. 530 del 2/02/2018.</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</si>
  <si>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</si>
  <si>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</si>
  <si>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</si>
  <si>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</si>
  <si>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</si>
  <si>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</si>
  <si>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</si>
  <si>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Construcción Plaza Activa Calle 5 1/2 Oriente C y Pje. 20 Norte C, Las Americas IV,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</si>
  <si>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</si>
  <si>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</si>
  <si>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</si>
  <si>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</si>
  <si>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</si>
  <si>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</si>
  <si>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</si>
  <si>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</si>
  <si>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</si>
  <si>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</si>
  <si>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</si>
  <si>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</si>
  <si>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</si>
  <si>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</si>
  <si>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</si>
  <si>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</si>
  <si>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</si>
  <si>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</si>
  <si>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</si>
  <si>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</si>
  <si>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</si>
  <si>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</si>
  <si>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</si>
  <si>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</si>
  <si>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</si>
  <si>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</si>
  <si>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</si>
  <si>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t>
  </si>
  <si>
    <t>Mediante Ord. 222 de fecha 25/04/2018 de Secplan a Encargada UPEME, se solicita modificar los antecedentes de acuerdo a formato FRIL, ya que se ingresará este proyecto en reemplazo de uno que no fue revisado durante el proceso 2017.  D.A. 2099 de fecha 22/05/2018 aprueba costos de operación y mantención. Mediante Memo Nº 08 del 12/04/2019 se remite a proyectista carpeta con antecedentes de la licitación y de los oferentes que postularon, con la finalidad que pueda realizar la evaluación técnica.</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</si>
  <si>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</si>
  <si>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</si>
  <si>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</si>
  <si>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</si>
  <si>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</si>
  <si>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</si>
  <si>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</si>
  <si>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</si>
  <si>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Construcción Plaza Recreativa con cierro perimetral, Junta de Vecinos Jardín del Valle, Talca</t>
  </si>
  <si>
    <t>SEGURIDAD PUBLICA 2019</t>
  </si>
  <si>
    <t>Mediante Ord. 268 de fecha 23/05/2019 de Secplan a Coordinadora Plan Comunal de Seguridad Pública se remiten antecedentes técnicos del proyecto para ser postulados.</t>
  </si>
  <si>
    <t>Contempla el equipamiento deportivo consistente en una pequepa cancha recreatvia con cierro y un módulo de ejercicios de barras altas,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</si>
  <si>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</si>
  <si>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</si>
  <si>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</si>
  <si>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</si>
  <si>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</si>
  <si>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</si>
  <si>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</si>
  <si>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</si>
  <si>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</si>
  <si>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</si>
  <si>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</si>
  <si>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</si>
  <si>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Memo Nº 15 del 18/12/2018</t>
  </si>
  <si>
    <t>Res. 945 del 28/02/2019 aprueba convenio de fecha 26/02/2019.  D.A. 1534 del 17/04/2019 aprueba convenio de transferencia.</t>
  </si>
  <si>
    <t>Acta de Evaluación Nº 3 del 07/06/2019</t>
  </si>
  <si>
    <r>
      <t xml:space="preserve">MONTO APROBADO       </t>
    </r>
    <r>
      <rPr>
        <b/>
        <sz val="9"/>
        <rFont val="Arial"/>
        <family val="2"/>
      </rPr>
      <t xml:space="preserve">           </t>
    </r>
  </si>
  <si>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</si>
  <si>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</si>
  <si>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</si>
  <si>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</si>
  <si>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</si>
  <si>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</si>
  <si>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</si>
  <si>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</si>
  <si>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</si>
  <si>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</si>
  <si>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</si>
  <si>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</si>
  <si>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07/06/2019 mediante Memo nº 15.</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</si>
  <si>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</si>
  <si>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</si>
  <si>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</si>
  <si>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</si>
  <si>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</si>
  <si>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</si>
  <si>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</si>
  <si>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</si>
  <si>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</si>
  <si>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r>
      <t xml:space="preserve">MONTO APROBADO  (POSTULADO)      </t>
    </r>
    <r>
      <rPr>
        <b/>
        <sz val="9"/>
        <rFont val="Arial"/>
        <family val="2"/>
      </rPr>
      <t xml:space="preserve">           </t>
    </r>
  </si>
  <si>
    <t>Acta de Evaluación Nº 1 del 19/03/019. Se de respuesta mediante Ord.938 del 22/04/2019. Acta de Evaluación Nº 2 del 03/05/2019. Se da respuesta mediante Ord. 1342 del 03/06/2019.</t>
  </si>
  <si>
    <t>Mediante Ord. 270 de fecha 29/05/2019 de Secplan a Sr. Alcalde se solicita cancelación de derechos municipales. Cuenta con Permiso de Obra Menor Simple nro. 10 del 28/06/2019.</t>
  </si>
  <si>
    <t>Convenio de fecha 29/04/2019. D.A. 2167 del 12/06/2019 aprueba convenio ad referendum.</t>
  </si>
  <si>
    <t>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Cuenta con Permiso de Edificación Nº 156 del 13/06/2019.</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</si>
  <si>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</si>
  <si>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</si>
  <si>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</si>
  <si>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</si>
  <si>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</si>
  <si>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</si>
  <si>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</si>
  <si>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</si>
  <si>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</si>
  <si>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</si>
  <si>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</si>
  <si>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</si>
  <si>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</si>
  <si>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</si>
  <si>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</si>
  <si>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</si>
  <si>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</si>
  <si>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</si>
  <si>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</si>
  <si>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</si>
  <si>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</si>
  <si>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</si>
  <si>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Con fecha 04/07/2018 se ingresa a Dirección de Obras Municipales, carpeta con antecedentes para obtención de Permiso de Obra Menor Simple.  Mediante Ord. 1105 del 12/07/2018 de DOM a Sergio Guerra indica que está exento de pago de permiso, que solo se debe tramitar permiso de ocupación de vías a titulo gratuito.  ID Licitación 2295-84-LP18, inicio 30/10/2018, cierre 20/11/2018. D.A. 0160 del 15/01/2019 adjudica a Francisco Toral Castellano, con plazo de ejecución de 90 días.  Mediante Ord. 481 de Alcalde (S) a Directora de Obras Municipales se solicita la cancelación a titulo gratuito para la ocupación del Bien Nacional de Uso Público. Cuenta con Permiso Nº 71/2019 por Ocupación de Bien Nacional de Uso Gratuito.  D.A. 1754 del 08/05/2019 aprueba convenio de transferencia de recursos FRIL 2018 suscrito con fecha 27/07/2018.  Cuenta con Acta de Recepción Provisoria del 14/06/2019.</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</si>
  <si>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</si>
  <si>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</si>
  <si>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</si>
  <si>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</si>
  <si>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</si>
  <si>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</si>
  <si>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</si>
  <si>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</si>
  <si>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</si>
  <si>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</si>
  <si>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</si>
  <si>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Circular 33 año 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</si>
  <si>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</si>
  <si>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</si>
  <si>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</si>
  <si>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</si>
  <si>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</si>
  <si>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</si>
  <si>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</si>
  <si>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</si>
  <si>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 xml:space="preserve"> Resolución Exenta Nº 2690 de 12/09/2019 aprueba bases administrativas Especiales, anexos y demás antecedentes para licitación pública 653-37-LR19. Licitación publicada 13/09/2019, fecha de cierre 23/10/2019.</t>
  </si>
  <si>
    <t>30/09/2019 mediante Memo Nº 24</t>
  </si>
  <si>
    <t>Se postula online con fecha 30/09/2019, mediante Ord. 2257 del 23/09/2019</t>
  </si>
  <si>
    <t>Parque Río Claro de Talca, Etapa 2</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</si>
  <si>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</si>
  <si>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</si>
  <si>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</si>
  <si>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</si>
  <si>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</si>
  <si>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</si>
  <si>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</si>
  <si>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</si>
  <si>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</si>
  <si>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</si>
  <si>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</si>
  <si>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</si>
  <si>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</si>
  <si>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</si>
  <si>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</si>
  <si>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</si>
  <si>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</si>
  <si>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</si>
  <si>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</si>
  <si>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</si>
  <si>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Instituto Nacional del Deporte, IND 2019</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</si>
  <si>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</si>
  <si>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</si>
  <si>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</si>
  <si>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</si>
  <si>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</si>
  <si>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</si>
  <si>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</si>
  <si>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</si>
  <si>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</si>
  <si>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</si>
  <si>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</si>
  <si>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</si>
  <si>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CIRCULAR 33 -2019</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</si>
  <si>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</si>
  <si>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</si>
  <si>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</si>
  <si>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</si>
  <si>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</si>
  <si>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</si>
  <si>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</si>
  <si>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D.A. 1348 de fecha 03,04,2018 amplía en 30 días corridos el plazo de ejecución a contar del 25/03/2018.  Mediante Ord. 519 de fecha 05/04/2018 de DOM a Sr. Alcalde, solicita autorizar mediante Decreto Alcaldicio modificación autorizada por Gobierno Regional.   Mediante D.A. 3108 del 03/08/2018 complementa D.A. 2911 del 24/07/2018 mediante el cual se aprueba Acta de Recepción Provisoria del 05/07/2018, en el sentido que deberá descontarse la suma de $53.107.- correspondiente a dos dias de atraso en el ingreso de la carpeta con los antecedentes en la DOM para obtención del certificdode Recepción Municipal del Permiso de Obra Menor Simple.  Mediante Ord. 1099 del 05/08/2019 de Directora de Obras Municipales a Sr. Alcalde se solicita aprobación de Aca de Recepción Definitiva del 17/07/2019.  D.A. 2854 del 16/08/2019 aprueba acta de recepción definitiva.</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</si>
  <si>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  Mediante Ord. 777 de fecha 15/05/2018 de Director de Obras Municipales a Sr. Alcalde solicita aprobación mediante decreto alcaldicio modificación de proyecto.  Cuenta con Acta de Recepción Provisoria de fecha 13/07/2018.  Mediante Ord. 1150 del 18/07/2018 de DOM a Sr. Alcalde, se sollcita aprobación mediante decreto alcaldicio de Acta de Recepción Provisoria.  D.A. 2937 del 27/07/2018 aprueba acta de recepción provisoria, con multas por $172.848 por 6 dias de atraso y $243.306  por no solicitar  a la CGE traslado de empalmes.  Mediante Ord. 1216 de DOM a Sr. Alcalde solicita modificación de D.A . 3927 en el sentido de modificar monto de $243.306 a $70.458.  D.A. 3374 del 27/08/2018 modifica D.A. 2987 del 27/07/2018 solo en el sentido de indicar donde dice $243.306 debe decir $70.458.  Mediante Ord. 1098 del 05/08/2019 de Directora de Obras Municipales a Sr. Alcalde se solicita aprobación de Acta de Recepción definitiva del 17/07/2019.</t>
  </si>
  <si>
    <t>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</si>
  <si>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  Mediante Ord. 718 de Director de Obras Municipales (S) a Sr. Alcalde, solicita aumento de plazo de 20 días corridos.  D.A. 1904 de fecha 09/05/2018 amplía en 20 días corridos la ejecución de la obra desde el 4 de abril hasta el 23 de abril.  Cuenta con Acta de Recepción Provisoria de fecha 30/05/2018.  Mediante Ord. 5289 del 04/12/2017 de DOM a Sr. Alcalde, se solicita aprobación Acta Recepción Provisoria.  Ord. 1062 de Directora de Obras Municipales a Sr. Alcalde solicita aprobación de Acta de Recepción definitiva de fecha 23/07/2019.  D.A. 2889 del 16/08/2019 aprueba acta de Recepción Definitiva.</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</si>
  <si>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</si>
  <si>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</si>
  <si>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</si>
  <si>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</si>
  <si>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</si>
  <si>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</si>
  <si>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 xml:space="preserve"> </t>
  </si>
  <si>
    <t>Alejandro de la Puente / Maribel Troncoso</t>
  </si>
  <si>
    <t>17/10/2019 mediante Ord. 2491 del 14/10/2019</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</si>
  <si>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</si>
  <si>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</si>
  <si>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</si>
  <si>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</si>
  <si>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</si>
  <si>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</si>
  <si>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</si>
  <si>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</si>
  <si>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</si>
  <si>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Construcción Plaza Recreativa Junta de Vecinos El Amanecer, Talca.</t>
  </si>
  <si>
    <t>El proyecto consiste en la construcción de una plaza recreativa en el sector de Población José Infancio Cienfuegos de la Comuna de Talca.</t>
  </si>
  <si>
    <t>16 1/2 Sur B entre 9 Oriente A y 9 Oriente B Población José Ignacio Cienfuegos, Talca</t>
  </si>
  <si>
    <t>26 1/2 Sur D esquina 15 Poniente, Villa Samuel Lillo, Talca</t>
  </si>
  <si>
    <t>Valentina Morales</t>
  </si>
  <si>
    <t>28 1/2 Sur Pasaje 12 Poniente Población Las Estrellas, Talca</t>
  </si>
  <si>
    <t>Construcción Plaza Recreativa Villa Samuel Lillo, Talca.</t>
  </si>
  <si>
    <t>Construcción Plaza Recreativa Población Las Estrellas, Talca.</t>
  </si>
  <si>
    <t>Resolución 71 del 10,10,2019  aprueba Convenio Mandato de fecha 7,10,2019</t>
  </si>
  <si>
    <t>Se cancelan derechos municipales correspondiente al Permiso de Obra Menor Simple. Cuenta con Permiso de Obra Menor Simple Nº 20 del 21/10/2019.</t>
  </si>
  <si>
    <t>Postulado online 27/09/2019, código BO-MAU-TAL-14705.  Postulado el 30,10,2019 mediante Ord. 2490 del 14/10/2019.</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</si>
  <si>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t>
  </si>
  <si>
    <t>Postulado online 30/09/2019, código BO-MAU-TAL-15182. Postulado el 30,10,2019 mediante Ord. 2490 del 14/10/2019.</t>
  </si>
  <si>
    <t>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</si>
  <si>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</si>
  <si>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D.A. 1444 de fecha 06/04/2018 amplía en 30 días corridos el plazo para ejecutar la obra.  Mediante Ord. 1119 de fecha 03/05/2018 de Jefe División de Análisis y Control de Gestión GORE Maule, a Sr. Alcalde solicita subsanar observaciones por modificación del proyecto y enviar los documentos requeridos.  D.A. 2071 de fecha 18/05/2018 amplía en 16 días corridos contabilizados a partir del 25/04/2018 la ejecución de la obra.  Mediante Ord. 1084 de 09/07/2018 de DOM a Sr. Alcalde, se solicita modificación de contrato mediante Decreto Alcaldicio, indicando modificación y disminución del valor del contrato a $71.590.573.- D.A. 2995 del 27/07/2018 autoriza modificación y disminución del valor de contrato.  Cuenta con Acta de Recepción Provisoria de fecha 08/10/2018. D.A. 3970 aprueba acta de recepción provisoria de fecha 08/10/2018, descuento de $270,720 por concepto de multas por 9 días de atraso.  Mediante Ord. 1397 del 07/10/2019 de DOM a Sr. Alcalde solicita aprobación de Acta de Recepción definitiva del 23/09/2019.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</si>
  <si>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</si>
  <si>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</si>
  <si>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</si>
  <si>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</si>
  <si>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</si>
  <si>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Con fecha 19,11,2019 se envia mediante correo electronico antecedentes de arquitectura a Toño para revisión de la parte electrica y para desarrollo de las especialidades//</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</si>
  <si>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</si>
  <si>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</si>
  <si>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</si>
  <si>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</si>
  <si>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</si>
  <si>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</si>
  <si>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por parte del GORE el 21/11/2019.</t>
  </si>
  <si>
    <t>Se reciben observaciones con fecha 27/10/2019, dando respuesta el 29,11,2019,</t>
  </si>
  <si>
    <t>FNDR 2019-2020</t>
  </si>
  <si>
    <t>Con fecha 26,11,2019 se realizo visita a terreno con la Comunidad para la validación del proyecto, se cuenta con el acta de validación del proyecto de arquitectura, a contar de esa fecha se comienza con el desarrollo para enviar a especialidadces y presupuesto//</t>
  </si>
  <si>
    <t>El proyecto consiste en la construcción de una plaza recreativa en el sector de Población José Ignacio Cienfuegos de la Comuna de Talca.</t>
  </si>
  <si>
    <t>Publicada con fecha 28,11,2019  ID 2295-88-LR19, fecha de cierre 30,12,2019//</t>
  </si>
  <si>
    <t>22,02,2019</t>
  </si>
  <si>
    <r>
      <rPr>
        <b/>
        <sz val="9"/>
        <rFont val="Arial"/>
        <family val="2"/>
      </rPr>
      <t xml:space="preserve">22,02,2019, </t>
    </r>
    <r>
      <rPr>
        <sz val="9"/>
        <rFont val="Arial"/>
        <family val="2"/>
      </rPr>
      <t>mediante Ord. 485 del 21,02,2019</t>
    </r>
  </si>
  <si>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</si>
  <si>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</si>
  <si>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</si>
  <si>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</si>
  <si>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</si>
  <si>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</si>
  <si>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</si>
  <si>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</si>
  <si>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</si>
  <si>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</si>
  <si>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</si>
  <si>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</si>
  <si>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</si>
  <si>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</si>
  <si>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</si>
  <si>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t>
  </si>
  <si>
    <t>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t>
  </si>
  <si>
    <t>31,12,2019</t>
  </si>
  <si>
    <t xml:space="preserve">Se ingresan antecedentes a Dirección de Obras Municipales para obtención de Permiso de Edificación.  Mediante Ord. 1240 de fecha 23/05/2018 de Sr. Alcalde a Jefe Unidad Subdere, solicita autorizar modificaciones que se debieron realizar al proyecto de acuerdo a observaciones emitidas por Dirección de Obras Municipales para la obtención del Permiso de Edificación. Mediante Ord. 271 de fecha 24/05/2018 de Secplan a Sr. Alcalde se solicita cancelación de derechos municipales por concepto de Permiso de Edificación.  D.A. 2293 del 05/06/2018 autoriza cancelación de Permiso de Edificación.  Con fecha 26/06/2018 se cancelan derechos por Permiso de Edificación.  Cuenta con Permiso de Edificación Nº 123.  Mediante Ord. 2267 de fecha 28/06/2018 de Jefe División de Municipalidades a Sr. Alcalde autoriza modificación solicitada.  D.A. 2679 de fecha 06/07/2018 adjudica a Constructora Pereira e Hijos Limitada, con un plazo de 56 días para su ejecución.  Entrega de terreno el 08/08/2018.  Mediante Ord. 1681 del 10/10/2018 de Directora de Obras Municipales a Sr. Alcalde solicita aprobar aumento de plazo de 25 días a contar del 03/10/2018, con nueva fecha de término 27/10/2018.  Cuenta con Acta de Recepción Provisoria de fecha 12/11/2019, se aplica multa de $705,028. Mediante Ord. 1628 del 12/11/2019 de DOM a Sr. Alcalde solicita decreto aprobación de Acta Recepción Provisoria. D.A. 4308 del 26/11/2019 aprueba Acta de Recepión Provisoria. </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</si>
  <si>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</si>
  <si>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</si>
  <si>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</si>
  <si>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2718 de fecha 06,11,2019, ingresado con fecha 08,11,2019</t>
    </r>
    <r>
      <rPr>
        <sz val="9"/>
        <color indexed="10"/>
        <rFont val="Arial"/>
        <family val="2"/>
      </rPr>
      <t>//Mediante Ord Nª 1423 del 03,12,2019 IND  responde a solicitud de visación y envía observaciones a la iniciativa//</t>
    </r>
  </si>
  <si>
    <r>
      <t>Se realiza reunión con profesionales  técnicos en IND con fecha 09,09,2019 para fijar criterios de presentación//  Se tramitan factibilidades técnicas./Mediante Ord Nº 486 de SECPLAN  de fecha 30,09,2019 se solicita apoya con los Modelos de Gestión a la Corporación Municipal de Deportes//con fecha 29,10,2019 se aprueba costos de operación y mantención por el Concejo Municipal//Postulado a IND mediante Ord. Nª 2720 de fecha 06,11,2019, ingresado con fecha 08,11,2019/</t>
    </r>
    <r>
      <rPr>
        <sz val="9"/>
        <color indexed="10"/>
        <rFont val="Arial"/>
        <family val="2"/>
      </rPr>
      <t>//Mediante Ord Nª 1422 del 03,12,2019 IND  responde a solicitud de visación y envía observaciones a la iniciativa//</t>
    </r>
  </si>
  <si>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t>
  </si>
  <si>
    <r>
      <t xml:space="preserve">MONTO </t>
    </r>
    <r>
      <rPr>
        <b/>
        <sz val="9"/>
        <color indexed="8"/>
        <rFont val="Arial"/>
        <family val="2"/>
      </rPr>
      <t xml:space="preserve">           </t>
    </r>
  </si>
  <si>
    <r>
      <t xml:space="preserve">De acuerdo a mail de fecha 12/02/2014 de funcionario MINVU este proyecto fue ingresado al GORE. Proyecto debe ser Licitado por SERVIU Regional // Con fecha 22/04/2016 recibe por parte de MIDESO RATE FI , Puesto que: </t>
    </r>
    <r>
      <rPr>
        <i/>
        <sz val="9"/>
        <color indexed="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</si>
  <si>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r>
      <t>La propuesta contempla la reposición de baldosas del tramo señalado, costado sur, con una superficie de intervención aproximada de 1561,26 m2</t>
    </r>
    <r>
      <rPr>
        <b/>
        <sz val="9"/>
        <color indexed="8"/>
        <rFont val="Arial"/>
        <family val="2"/>
      </rPr>
      <t>.</t>
    </r>
    <r>
      <rPr>
        <sz val="9"/>
        <color indexed="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</si>
  <si>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Rate RS  del 03/12/2019</t>
  </si>
  <si>
    <t>Rate RS  del 06/12/2019</t>
  </si>
  <si>
    <t>Rate RS del 06/12/2019</t>
  </si>
  <si>
    <r>
      <t>Acta de Evaluación Nº 1 del 09/07/2019. Se da respuesta a observaciones mediante Ord. 2083 del 03/09/2019.  Acta de Evaluación Nº 2 del 15/11/2019.</t>
    </r>
    <r>
      <rPr>
        <sz val="9"/>
        <color indexed="10"/>
        <rFont val="Arial"/>
        <family val="2"/>
      </rPr>
      <t xml:space="preserve"> Se da respuesta a observaciones mediante Ord. 2945 del 06/12/2019</t>
    </r>
  </si>
  <si>
    <r>
      <t xml:space="preserve">Mediante Ord. 2274 del 08/08/2018 de Jefe DIPLADE a Seremi MIDESO solicita ingreso a proceso prespuestario año 2018. Mediante correo electrónico del 21/08/2018 de MIDESE informa que ha sido declarada admisible para la etapa de EJECUCION para el año 2018.  </t>
    </r>
    <r>
      <rPr>
        <sz val="9"/>
        <color indexed="10"/>
        <rFont val="Arial"/>
        <family val="2"/>
      </rPr>
      <t>Mediante Ord. 606 del 10/11/2019 de Secplan a Jefe de División de Presupuesto e Inversión GORE Maule, se remiten 3 copias de convenio mandato obras firmado por Sr. Alcalde.</t>
    </r>
  </si>
  <si>
    <t>Reposición Séptima Compañía de Bomberos de Talca</t>
  </si>
  <si>
    <t>Memo Nº 27 del 12/12/2019</t>
  </si>
  <si>
    <r>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t>
    </r>
    <r>
      <rPr>
        <sz val="9"/>
        <color indexed="10"/>
        <rFont val="Arial"/>
        <family val="2"/>
      </rPr>
      <t>//Se da respuesta mediante Ord Nº 2853 con fecha 29,11,2019// con fecha 17,12,2019 queda RS, por lo cual recibe la Recomendación técnica//Con fecha 27,12,2019 se ingresa expediente a la DOM para solicitar Permiso de Edificación bajo el folio 201927346//</t>
    </r>
  </si>
  <si>
    <r>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t>
    </r>
    <r>
      <rPr>
        <sz val="9"/>
        <color indexed="10"/>
        <rFont val="Arial"/>
        <family val="2"/>
      </rPr>
      <t>/Ord  Nº 1734 de fecha 06,12,2019 de DOM remite acta de recepcion provisoria/ DA Nº 4412 de fecha 06,12,2019 aprueba acta de recepción provisoria//</t>
    </r>
  </si>
  <si>
    <r>
      <t xml:space="preserve">D.A. 2004 del 29/05/2019 adjudica a Constructora TRIAN SPA, con un plazo de ejecución de 120 días corridos desde la fecha de entrega de terreno.  Mediante Ord. 1863 del 06/08/2019 de Sr. Alcalde a Sr. Intendente remite antecedentes del proyecto. Mediante Ord. 3829 de Jefe de División de Presupuesto e Inversnión Regional GORE Maule a Sr. Alcalde autoriza modificación del proyecto.  Mediante Ord. 1639 del 15/11/2019 de DOM a Sr. Alcalde propone aumento de plazo de 8 días corridos a contar del 16/11/2019. </t>
    </r>
    <r>
      <rPr>
        <sz val="9"/>
        <color indexed="10"/>
        <rFont val="Arial"/>
        <family val="2"/>
      </rPr>
      <t>Ord Nº 3016 del 11,12,2019 de DOM solicita rectificar Ord. Nº 2620 vde fecha 24,10,2019  solo en la parte que se omite  la solicitud de aumento de obras correspondiente a $ 426,592//Ord Nº 1730 de fecha 05,12,2019 de DOM y SECPLAN a Sr. Alcalde mediante el informa situación de funcionaria Lorena Valenzuela proyectista de instalaciones y solicitan Investigación sumaria pàra esclarecer los hechos informados//  DA Nª 4470 de fecha 11,12,2019 instruye Investigación Sumaria y Designa Investigador a don Marco Merlín Alcántara.</t>
    </r>
  </si>
  <si>
    <r>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t>
    </r>
    <r>
      <rPr>
        <sz val="9"/>
        <color indexed="10"/>
        <rFont val="Arial"/>
        <family val="2"/>
      </rPr>
      <t>/ Ord. Nº 1785 de fecha 13,12,2019 DOM solicita Decreto Alcaldicio Acta de Recepción Provisoria// Acta de Recepción Provisoria de fecha 27,11,2019//</t>
    </r>
  </si>
  <si>
    <r>
      <t xml:space="preserve">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t>
    </r>
    <r>
      <rPr>
        <sz val="9"/>
        <color indexed="10"/>
        <rFont val="Arial"/>
        <family val="2"/>
      </rPr>
      <t>Fecha de termino contractual para el día 01,12,2019//Ord. Nº 1760 sin fecha DOM remite a Subsecretario de Transportes  documentos que rectifican EP Nª1 (caratula/NC/factura Nº138)</t>
    </r>
  </si>
  <si>
    <r>
      <t>Con fecha 26/09/2018 se ingresa carpeta a DOM para tramitar Permiso de Obra Menor Simple.  ID licitación 2295-85-LP18, inicio 06/11/2018, cierre 27/11/2018. Con fecha 22/11/2018 se de respuesta a observaciones realizadas por la DOM. P.O.M.S. 1 del 08/01/2019. D.A. 0159 del 15/01/2019 adjudica a Sociedad Constructora Ingetalk Ltda., plazo de ejecución 120 días corridos. Contrato firmado con fecha 29/01/2019.  Mediante Ord. 1437 de fecha 14/06/2019 de Sr. Alcalde a Jefe División de Presupuesto e inversión regional GORE Maule, se solicita aprobación de disminución de obra, aumento de obra, obra extraordinaria y aumento de plazo. Mediante Ord. 1059 del 24/07/2019 de Directora de Obras Municipales a Sr. Alcalde solicita aprobación de aumento de plazo de 50 días.  Mediante Ord. 2557 del 12/08/2019 de Jefe DIPRIR del Gobierno Regional del Maule a Sr. Alcalde informa pertinencia técnica de modificación de contrato, con un aumento de obras de $2.322,050 y una disminución de $299,880.  Mediante Ord. 1173 del 21/08/2019 de DOM  a Sr. Alcalde se solicita aprobación de disminución de obra, obra extraordinaria y aumento de plazo.  D.A. 3313 del 11/09/2019 autoriza las modificaciones al proyecto y aumento de obras por un monto de $2.022.170.   D.A. 3748 del 17/10/2019 aprueba anexo de contrato suscrito con fecha 02/10/2019.//</t>
    </r>
    <r>
      <rPr>
        <sz val="9"/>
        <color indexed="10"/>
        <rFont val="Arial"/>
        <family val="2"/>
      </rPr>
      <t>Ord. Nº 1641 de fecha 15,11,2019 DOM solicita aprobación Acta de Recepción Provisoria mediante Decreto Alcaldicio//Acta de Recepción Provisoria de fecha 11,11,2019//</t>
    </r>
  </si>
  <si>
    <r>
      <t>Mediante Ord. 553 del 29/10/2018 de SECPLAN a Sr. Alcalde se solicita autorizar mediate decreto alcaldicio cancelación de derechos municipales por concepto de Permiso de Edificación. ID licitación 2295-83-LP18, inicio 30/10/2018, cierre 21/11/2018.  D.A. 4138 del 06/11/2018 autoriza cancelación de derechos municipales por $110.289. Se cancelan derechos municipales por concepto de Permiso de Edificación el 22/11/2018.  Cuenta con Permiso de Edificación Nº 214 del 23/11/2018.  D.A. 352 del 29/01/2019 adjudica a Constructora Pereira e Hijos Ltda. por un plazo de 120 días corridos.  Acta de entrega de terreno de fecha 04/03/2019. con fecha de termino 01/07/2019, 120 días corridos para ejecución.</t>
    </r>
    <r>
      <rPr>
        <sz val="9"/>
        <color indexed="10"/>
        <rFont val="Arial"/>
        <family val="2"/>
      </rPr>
      <t>// Ord. Nª 1786 de fecha 13,12,2019 DOM solicita Decreto Alcaldicio para aprobación Acta de Recepción Provisoria//DA Nº 4584 de fecha 20,12,2019 aprueba acta de recepción provisoria//</t>
    </r>
  </si>
  <si>
    <r>
      <t xml:space="preserve">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t>
    </r>
    <r>
      <rPr>
        <sz val="9"/>
        <color indexed="10"/>
        <rFont val="Arial"/>
        <family val="2"/>
      </rPr>
      <t>Contrato firmado con fecha 03/09/2019./ Ord. Nº  1784 de fecha 13,12,2019 DOM propone aumento de Plazo de 15 días corridos//</t>
    </r>
  </si>
  <si>
    <t>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</si>
  <si>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t>
  </si>
  <si>
    <r>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t>
    </r>
    <r>
      <rPr>
        <sz val="9"/>
        <color indexed="10"/>
        <rFont val="Arial"/>
        <family val="2"/>
      </rPr>
      <t>Se trabaja en la subsanación de observaciones para dar respuestan antes del 05,12,2019/Con fecha 27,12,2019 se carga RATE FI con observaciones que subsanar//</t>
    </r>
  </si>
  <si>
    <r>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t>
    </r>
    <r>
      <rPr>
        <sz val="9"/>
        <color indexed="10"/>
        <rFont val="Arial"/>
        <family val="2"/>
      </rPr>
      <t>/Con fecha 30,12,2019 se postló la inciativa bajo el código 1-C-2019-1990</t>
    </r>
  </si>
  <si>
    <t>PMU 2019-2020</t>
  </si>
  <si>
    <t>30,12,2019</t>
  </si>
  <si>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t>
    </r>
    <r>
      <rPr>
        <sz val="9"/>
        <color indexed="10"/>
        <rFont val="Arial"/>
        <family val="2"/>
      </rPr>
      <t>Mediante Ord. Nº 3165 de fecha 24,12,2019 se informa a GORE que durante el año 2019 no habra movimiento presupuestario y solicita el arrastre para el año siguiente//Proceso de Licitación cerró el 30,12,2019 y quedó automáticamente desierta por no presentarse oferentes//</t>
    </r>
  </si>
  <si>
    <t>8749,17 UF</t>
  </si>
  <si>
    <t>REX 1479 del 20,12,2019 de Secretario Regional Ministerial del MINVU</t>
  </si>
  <si>
    <t>MINVU 2019</t>
  </si>
  <si>
    <t>La Postulación la efectuó el SERVIU, el equipo técnico de SECPLAN proporcionó los insumos de planimetría, especificaciones técnicas  y levantamiento de información respecto del mobiliario urbano dañado en los diferentes sectores.</t>
  </si>
  <si>
    <t>Item</t>
  </si>
  <si>
    <t>Nombre del proyecto</t>
  </si>
  <si>
    <t>Fuente de financiamiento</t>
  </si>
  <si>
    <t>Estado</t>
  </si>
  <si>
    <t xml:space="preserve">Monto </t>
  </si>
  <si>
    <t xml:space="preserve"> Cant.  Benef.</t>
  </si>
  <si>
    <t>Construcción Soluciones Sanitarias y Alcantarillado Huilquilemu; código  Bip 20.152.723-0</t>
  </si>
  <si>
    <t xml:space="preserve">FNDR </t>
  </si>
  <si>
    <t>PRIMERA ETAPA  : "Paralelismo y Atravieso de Alcantarillado  de Aguas Servidas e Impulsión  CH-115  , Km 5255 al Km 7358 " .TERMINADO</t>
  </si>
  <si>
    <t>354 familias</t>
  </si>
  <si>
    <t>TERMINADO</t>
  </si>
  <si>
    <t>SEGUNDA ETAPA  : "Construcción Soluciones Sanitarias Huilquilemu" PARA LICITAR</t>
  </si>
  <si>
    <t>*SE OBTIENE EL RS DEL AUMENTO DE RECURSOS CON FECHA 12/11/2019 DE $ 933.751.619                                                                                                                               *SE OBTIENE LA APROBACIÓN DE RECURSOS  DEL CORE   CON FECHA  20/11/2019 .                                                                                                                                    *A LA ESPERA DE   TOMA DE RAZÓN DE CONTRALORÍA PARA LICITAR.</t>
  </si>
  <si>
    <t>SUBDERE</t>
  </si>
  <si>
    <t>Diseño Agua Potable y Alcantarillado  Público  Callejón Lircay , ID: 7101180701-C</t>
  </si>
  <si>
    <t>MUNICIPAL</t>
  </si>
  <si>
    <t>PRIMERA ETAPA DE LA OBRA TERMINADA</t>
  </si>
  <si>
    <t>26 familias</t>
  </si>
  <si>
    <t>PENDIENTE LA RECEPCIÓN PROVISORIA POR PARTE DE LA DOM.</t>
  </si>
  <si>
    <t>SEGUNDA ETAPA  : EN PROCESO DE FIRMA  CONTRATO PARA LA EJECUCIÓN DE LA OBRA</t>
  </si>
  <si>
    <t>*OBRA ADJUDICADA A LA EMPRESA  ECOMAIN  , EN PROCESO DE  FIRMA DEL CONTRATO PARA LA EJECUCIÓN DE LA OBRA .</t>
  </si>
  <si>
    <t>Diseño de Mejoramiento y Ampliación  del APR Villa Illinois   (El Arbolito)</t>
  </si>
  <si>
    <t xml:space="preserve">MUNICIPAL </t>
  </si>
  <si>
    <t>EN EJECUCIÓN  DEL DISEÑO</t>
  </si>
  <si>
    <t xml:space="preserve">$35.000.000 SIN LIMPEZA POZO; $38.000.000 CON LIMPIEZA POZO. </t>
  </si>
  <si>
    <t>108 familias</t>
  </si>
  <si>
    <t>*COMENZÓ EL PROYECTO DE DISEÑO EL 3 DE DICIEMBRE 2019 , PLAZO 300 DIAS A PARTIR DE ESTA FECHA.</t>
  </si>
  <si>
    <t>PROYECTOS MEJORAMIENTO DE BARRIOS  DICIEMBRE /2019</t>
  </si>
  <si>
    <t>Observaciones a  DICIEMBRE/2019</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</si>
</sst>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67">
    <font>
      <sz val="10"/>
      <name val="Arial"/>
      <family val="0"/>
    </font>
    <font>
      <sz val="8"/>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9"/>
      <name val="Arial"/>
      <family val="2"/>
    </font>
    <font>
      <sz val="9"/>
      <name val="Tahoma"/>
      <family val="2"/>
    </font>
    <font>
      <b/>
      <sz val="9"/>
      <name val="Tahoma"/>
      <family val="2"/>
    </font>
    <font>
      <b/>
      <sz val="9"/>
      <name val="Arial"/>
      <family val="2"/>
    </font>
    <font>
      <sz val="9"/>
      <name val="Calibri"/>
      <family val="2"/>
    </font>
    <font>
      <sz val="9"/>
      <color indexed="10"/>
      <name val="Arial"/>
      <family val="2"/>
    </font>
    <font>
      <b/>
      <sz val="9"/>
      <color indexed="8"/>
      <name val="Arial"/>
      <family val="2"/>
    </font>
    <font>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b/>
      <sz val="8"/>
      <color indexed="8"/>
      <name val="Arial"/>
      <family val="2"/>
    </font>
    <font>
      <sz val="8"/>
      <name val="Segoe UI"/>
      <family val="2"/>
    </font>
    <font>
      <sz val="9"/>
      <color indexed="8"/>
      <name val="Calibri"/>
      <family val="2"/>
    </font>
    <font>
      <b/>
      <sz val="14"/>
      <color indexed="8"/>
      <name val="Calibri"/>
      <family val="2"/>
    </font>
    <font>
      <b/>
      <sz val="12"/>
      <color indexed="8"/>
      <name val="Calibri"/>
      <family val="2"/>
    </font>
    <font>
      <sz val="12"/>
      <color indexed="8"/>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9"/>
      <color theme="1"/>
      <name val="Arial"/>
      <family val="2"/>
    </font>
    <font>
      <b/>
      <sz val="9"/>
      <color theme="1"/>
      <name val="Arial"/>
      <family val="2"/>
    </font>
    <font>
      <b/>
      <sz val="8"/>
      <color theme="1"/>
      <name val="Arial"/>
      <family val="2"/>
    </font>
    <font>
      <sz val="9"/>
      <color rgb="FFFF0000"/>
      <name val="Arial"/>
      <family val="2"/>
    </font>
    <font>
      <sz val="9"/>
      <color theme="1"/>
      <name val="Calibri"/>
      <family val="2"/>
    </font>
    <font>
      <b/>
      <sz val="14"/>
      <color theme="1"/>
      <name val="Calibri"/>
      <family val="2"/>
    </font>
    <font>
      <b/>
      <sz val="12"/>
      <color theme="1"/>
      <name val="Calibri"/>
      <family val="2"/>
    </font>
    <font>
      <sz val="12"/>
      <color theme="1"/>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22"/>
        <bgColor indexed="64"/>
      </patternFill>
    </fill>
    <fill>
      <patternFill patternType="solid">
        <fgColor theme="1" tint="0.04998999834060669"/>
        <bgColor indexed="64"/>
      </patternFill>
    </fill>
    <fill>
      <patternFill patternType="solid">
        <fgColor rgb="FFFFFF9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8"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343">
    <xf numFmtId="0" fontId="0" fillId="0" borderId="0" xfId="0" applyAlignment="1">
      <alignment/>
    </xf>
    <xf numFmtId="0" fontId="6" fillId="0" borderId="10" xfId="0" applyFont="1" applyBorder="1" applyAlignment="1">
      <alignment horizontal="justify" vertical="center" wrapText="1"/>
    </xf>
    <xf numFmtId="188" fontId="6" fillId="0" borderId="10" xfId="51" applyNumberFormat="1" applyFont="1" applyBorder="1" applyAlignment="1">
      <alignment horizontal="justify" vertical="center" wrapText="1"/>
    </xf>
    <xf numFmtId="0" fontId="6" fillId="0" borderId="10" xfId="0" applyFont="1" applyBorder="1" applyAlignment="1">
      <alignment vertical="center" wrapText="1"/>
    </xf>
    <xf numFmtId="0" fontId="6" fillId="0" borderId="0" xfId="0" applyFont="1" applyAlignment="1">
      <alignment/>
    </xf>
    <xf numFmtId="188" fontId="6" fillId="0" borderId="10" xfId="0" applyNumberFormat="1" applyFont="1" applyBorder="1" applyAlignment="1">
      <alignment horizontal="justify" vertical="center" wrapText="1"/>
    </xf>
    <xf numFmtId="0" fontId="6" fillId="0" borderId="10" xfId="0" applyFont="1" applyFill="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xf>
    <xf numFmtId="0" fontId="6" fillId="0" borderId="10" xfId="0" applyFont="1" applyBorder="1" applyAlignment="1">
      <alignment horizontal="center" vertical="center"/>
    </xf>
    <xf numFmtId="188" fontId="6" fillId="0" borderId="10" xfId="51" applyNumberFormat="1" applyFont="1" applyBorder="1" applyAlignment="1">
      <alignment vertical="center"/>
    </xf>
    <xf numFmtId="0" fontId="6" fillId="0" borderId="10" xfId="0" applyFont="1" applyBorder="1" applyAlignment="1">
      <alignment horizontal="left" vertical="center" wrapText="1"/>
    </xf>
    <xf numFmtId="0" fontId="6" fillId="32"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6" fillId="33" borderId="10" xfId="0" applyFont="1" applyFill="1" applyBorder="1" applyAlignment="1">
      <alignment vertical="center" wrapText="1"/>
    </xf>
    <xf numFmtId="0" fontId="6" fillId="0" borderId="10" xfId="0" applyFont="1" applyFill="1" applyBorder="1" applyAlignment="1">
      <alignment horizontal="center" vertical="center" textRotation="90" wrapText="1"/>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32" borderId="10" xfId="0" applyFont="1" applyFill="1" applyBorder="1" applyAlignment="1">
      <alignment horizontal="justify" vertical="center" wrapText="1"/>
    </xf>
    <xf numFmtId="0" fontId="6" fillId="0" borderId="10" xfId="0" applyFont="1" applyBorder="1" applyAlignment="1">
      <alignment horizontal="center" vertical="center" textRotation="90" wrapText="1"/>
    </xf>
    <xf numFmtId="14" fontId="6" fillId="32" borderId="10" xfId="0" applyNumberFormat="1" applyFont="1" applyFill="1" applyBorder="1" applyAlignment="1">
      <alignment horizontal="justify" vertical="center" wrapText="1"/>
    </xf>
    <xf numFmtId="0" fontId="6" fillId="0" borderId="10" xfId="0" applyFont="1" applyBorder="1" applyAlignment="1">
      <alignment horizontal="center" vertical="center" textRotation="90"/>
    </xf>
    <xf numFmtId="0" fontId="6" fillId="0" borderId="10" xfId="0" applyFont="1" applyBorder="1" applyAlignment="1">
      <alignment vertical="center"/>
    </xf>
    <xf numFmtId="188" fontId="6" fillId="0" borderId="10" xfId="0" applyNumberFormat="1" applyFont="1" applyBorder="1" applyAlignment="1">
      <alignment vertical="center"/>
    </xf>
    <xf numFmtId="0" fontId="6" fillId="34" borderId="10" xfId="0" applyFont="1" applyFill="1" applyBorder="1" applyAlignment="1">
      <alignment vertical="center" wrapText="1"/>
    </xf>
    <xf numFmtId="0" fontId="6" fillId="33" borderId="10" xfId="0" applyFont="1" applyFill="1" applyBorder="1" applyAlignment="1">
      <alignment vertical="center"/>
    </xf>
    <xf numFmtId="0" fontId="6" fillId="0" borderId="0" xfId="0" applyFont="1" applyAlignment="1">
      <alignment vertical="center"/>
    </xf>
    <xf numFmtId="0" fontId="6" fillId="34" borderId="10" xfId="0" applyFont="1" applyFill="1" applyBorder="1" applyAlignment="1">
      <alignment horizontal="center" vertical="center"/>
    </xf>
    <xf numFmtId="14" fontId="6" fillId="0" borderId="10" xfId="0" applyNumberFormat="1" applyFont="1" applyBorder="1" applyAlignment="1">
      <alignment vertical="center" wrapText="1"/>
    </xf>
    <xf numFmtId="0" fontId="6" fillId="0" borderId="10" xfId="0" applyFont="1" applyBorder="1" applyAlignment="1">
      <alignment/>
    </xf>
    <xf numFmtId="0" fontId="6" fillId="33" borderId="10" xfId="0" applyFont="1" applyFill="1" applyBorder="1" applyAlignment="1">
      <alignment/>
    </xf>
    <xf numFmtId="188" fontId="6" fillId="0" borderId="10" xfId="51" applyNumberFormat="1"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horizontal="center" textRotation="90"/>
    </xf>
    <xf numFmtId="0" fontId="6" fillId="0" borderId="10" xfId="0" applyFont="1" applyFill="1" applyBorder="1" applyAlignment="1">
      <alignment/>
    </xf>
    <xf numFmtId="0" fontId="6" fillId="35" borderId="0" xfId="0" applyFont="1" applyFill="1" applyBorder="1" applyAlignment="1">
      <alignment/>
    </xf>
    <xf numFmtId="0" fontId="6" fillId="0" borderId="10" xfId="0" applyFont="1" applyBorder="1" applyAlignment="1">
      <alignment horizontal="justify" vertical="center"/>
    </xf>
    <xf numFmtId="204" fontId="6" fillId="0" borderId="10" xfId="49" applyNumberFormat="1" applyFont="1" applyBorder="1" applyAlignment="1">
      <alignment horizontal="center" vertical="center"/>
    </xf>
    <xf numFmtId="0" fontId="1" fillId="0" borderId="10" xfId="0" applyFont="1" applyFill="1" applyBorder="1" applyAlignment="1">
      <alignment vertical="center" wrapText="1"/>
    </xf>
    <xf numFmtId="224" fontId="6" fillId="0" borderId="10" xfId="0" applyNumberFormat="1" applyFont="1" applyBorder="1" applyAlignment="1">
      <alignment vertical="center"/>
    </xf>
    <xf numFmtId="0" fontId="6" fillId="0" borderId="10" xfId="0" applyFont="1" applyFill="1" applyBorder="1" applyAlignment="1">
      <alignment vertical="center" wrapText="1"/>
    </xf>
    <xf numFmtId="14" fontId="6" fillId="0" borderId="10" xfId="0" applyNumberFormat="1" applyFont="1" applyFill="1" applyBorder="1" applyAlignment="1">
      <alignment horizontal="center" vertical="center"/>
    </xf>
    <xf numFmtId="224" fontId="6" fillId="0" borderId="10" xfId="0" applyNumberFormat="1" applyFont="1" applyFill="1" applyBorder="1" applyAlignment="1">
      <alignment vertical="center"/>
    </xf>
    <xf numFmtId="0" fontId="6" fillId="0" borderId="10" xfId="0" applyFont="1" applyFill="1" applyBorder="1" applyAlignment="1">
      <alignment vertical="center"/>
    </xf>
    <xf numFmtId="0" fontId="6" fillId="35" borderId="0" xfId="0" applyFont="1" applyFill="1" applyBorder="1" applyAlignment="1">
      <alignment vertical="center"/>
    </xf>
    <xf numFmtId="14" fontId="6" fillId="0" borderId="10" xfId="0" applyNumberFormat="1" applyFont="1" applyFill="1" applyBorder="1" applyAlignment="1">
      <alignment horizontal="center" vertical="center" wrapText="1"/>
    </xf>
    <xf numFmtId="0" fontId="6" fillId="0" borderId="0" xfId="0" applyFont="1" applyFill="1" applyBorder="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0" xfId="0" applyFont="1" applyFill="1" applyBorder="1" applyAlignment="1">
      <alignment/>
    </xf>
    <xf numFmtId="0" fontId="6" fillId="0" borderId="0" xfId="0" applyFont="1" applyFill="1" applyAlignment="1">
      <alignment/>
    </xf>
    <xf numFmtId="0" fontId="9" fillId="33" borderId="13" xfId="0" applyFont="1" applyFill="1" applyBorder="1" applyAlignment="1">
      <alignment/>
    </xf>
    <xf numFmtId="0" fontId="6" fillId="33" borderId="14" xfId="0" applyFont="1" applyFill="1" applyBorder="1" applyAlignment="1">
      <alignment vertical="center"/>
    </xf>
    <xf numFmtId="0" fontId="6" fillId="13" borderId="15" xfId="0" applyFont="1" applyFill="1" applyBorder="1" applyAlignment="1">
      <alignment horizontal="center" vertical="center" textRotation="90" wrapText="1"/>
    </xf>
    <xf numFmtId="0" fontId="6" fillId="13" borderId="15" xfId="0" applyFont="1" applyFill="1" applyBorder="1" applyAlignment="1">
      <alignment vertical="center" textRotation="90" wrapText="1"/>
    </xf>
    <xf numFmtId="0" fontId="6" fillId="13" borderId="15"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22" borderId="10" xfId="0" applyFont="1" applyFill="1" applyBorder="1" applyAlignment="1">
      <alignment horizontal="center" vertical="center" wrapText="1"/>
    </xf>
    <xf numFmtId="188" fontId="6" fillId="36" borderId="10" xfId="51" applyNumberFormat="1" applyFont="1" applyFill="1" applyBorder="1" applyAlignment="1">
      <alignment horizontal="center" vertical="center" wrapText="1"/>
    </xf>
    <xf numFmtId="0" fontId="9" fillId="36" borderId="10" xfId="0" applyFont="1" applyFill="1" applyBorder="1" applyAlignment="1">
      <alignment horizontal="center" vertical="center" wrapText="1"/>
    </xf>
    <xf numFmtId="198" fontId="9" fillId="22" borderId="10" xfId="0" applyNumberFormat="1" applyFont="1" applyFill="1" applyBorder="1" applyAlignment="1">
      <alignment horizontal="center" vertical="center" wrapText="1"/>
    </xf>
    <xf numFmtId="188" fontId="9" fillId="22" borderId="10" xfId="51" applyNumberFormat="1" applyFont="1" applyFill="1" applyBorder="1" applyAlignment="1">
      <alignment horizontal="center" vertical="center" wrapText="1"/>
    </xf>
    <xf numFmtId="0" fontId="9" fillId="37" borderId="10" xfId="0" applyFont="1" applyFill="1" applyBorder="1" applyAlignment="1">
      <alignment horizontal="center" vertical="center" textRotation="90" wrapText="1"/>
    </xf>
    <xf numFmtId="198" fontId="9" fillId="13" borderId="15"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8" fontId="6" fillId="0" borderId="10" xfId="51" applyNumberFormat="1" applyFont="1" applyFill="1" applyBorder="1" applyAlignment="1">
      <alignment horizontal="justify" vertical="center" wrapText="1"/>
    </xf>
    <xf numFmtId="188" fontId="6" fillId="0" borderId="10" xfId="0" applyNumberFormat="1" applyFont="1" applyFill="1" applyBorder="1" applyAlignment="1">
      <alignment horizontal="justify" vertical="center" wrapText="1"/>
    </xf>
    <xf numFmtId="0" fontId="6" fillId="33" borderId="17" xfId="0" applyFont="1" applyFill="1" applyBorder="1" applyAlignment="1">
      <alignment/>
    </xf>
    <xf numFmtId="0" fontId="9" fillId="0" borderId="0" xfId="0" applyFont="1" applyFill="1" applyBorder="1" applyAlignment="1">
      <alignment horizontal="center" vertical="center"/>
    </xf>
    <xf numFmtId="0" fontId="6" fillId="13" borderId="18" xfId="0" applyFont="1" applyFill="1" applyBorder="1" applyAlignment="1">
      <alignment horizontal="center" vertical="center" textRotation="90" wrapText="1"/>
    </xf>
    <xf numFmtId="0" fontId="6" fillId="13" borderId="19" xfId="0" applyFont="1" applyFill="1" applyBorder="1" applyAlignment="1">
      <alignment horizontal="center" vertical="center" textRotation="90" wrapText="1"/>
    </xf>
    <xf numFmtId="0" fontId="6" fillId="13" borderId="19" xfId="0" applyFont="1" applyFill="1" applyBorder="1" applyAlignment="1">
      <alignment vertical="center" textRotation="90" wrapText="1"/>
    </xf>
    <xf numFmtId="0" fontId="6" fillId="13" borderId="19"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22" borderId="19" xfId="0" applyFont="1" applyFill="1" applyBorder="1" applyAlignment="1">
      <alignment horizontal="center" vertical="center" wrapText="1"/>
    </xf>
    <xf numFmtId="188" fontId="6" fillId="36" borderId="19" xfId="51" applyNumberFormat="1" applyFont="1" applyFill="1" applyBorder="1" applyAlignment="1">
      <alignment horizontal="center" vertical="center" wrapText="1"/>
    </xf>
    <xf numFmtId="0" fontId="9" fillId="36" borderId="19" xfId="0" applyFont="1" applyFill="1" applyBorder="1" applyAlignment="1">
      <alignment horizontal="center" vertical="center" wrapText="1"/>
    </xf>
    <xf numFmtId="198" fontId="9" fillId="22" borderId="19" xfId="0" applyNumberFormat="1" applyFont="1" applyFill="1" applyBorder="1" applyAlignment="1">
      <alignment horizontal="center" vertical="center" wrapText="1"/>
    </xf>
    <xf numFmtId="188" fontId="9" fillId="22" borderId="19" xfId="51" applyNumberFormat="1" applyFont="1" applyFill="1" applyBorder="1" applyAlignment="1">
      <alignment horizontal="center" vertical="center" wrapText="1"/>
    </xf>
    <xf numFmtId="0" fontId="9" fillId="37" borderId="19"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6" fillId="33" borderId="15" xfId="0" applyFont="1" applyFill="1" applyBorder="1" applyAlignment="1">
      <alignment horizontal="justify" vertical="center" wrapText="1"/>
    </xf>
    <xf numFmtId="0" fontId="6" fillId="0" borderId="10" xfId="0" applyFont="1" applyFill="1" applyBorder="1" applyAlignment="1">
      <alignment horizontal="justify" vertical="center" textRotation="90" wrapText="1"/>
    </xf>
    <xf numFmtId="0" fontId="6" fillId="0" borderId="0" xfId="0" applyFont="1" applyAlignment="1">
      <alignment textRotation="90"/>
    </xf>
    <xf numFmtId="0" fontId="6" fillId="33" borderId="0" xfId="0" applyFont="1" applyFill="1" applyAlignment="1">
      <alignment/>
    </xf>
    <xf numFmtId="0" fontId="1" fillId="34" borderId="10" xfId="0" applyFont="1" applyFill="1" applyBorder="1" applyAlignment="1">
      <alignment vertical="center" wrapText="1"/>
    </xf>
    <xf numFmtId="0" fontId="9" fillId="38" borderId="0" xfId="0" applyFont="1" applyFill="1" applyBorder="1" applyAlignment="1">
      <alignment horizontal="center" vertical="center" textRotation="90" wrapText="1"/>
    </xf>
    <xf numFmtId="0" fontId="6" fillId="0" borderId="0" xfId="0" applyFont="1" applyAlignment="1">
      <alignment horizontal="center" textRotation="90"/>
    </xf>
    <xf numFmtId="0" fontId="9" fillId="0" borderId="0" xfId="0" applyFont="1" applyFill="1" applyBorder="1" applyAlignment="1">
      <alignment horizontal="center" vertical="center" textRotation="90" wrapText="1"/>
    </xf>
    <xf numFmtId="0" fontId="6" fillId="0" borderId="0" xfId="0" applyFont="1" applyFill="1" applyBorder="1" applyAlignment="1">
      <alignment horizontal="center" textRotation="90"/>
    </xf>
    <xf numFmtId="0" fontId="9" fillId="39" borderId="0" xfId="0" applyFont="1" applyFill="1" applyBorder="1" applyAlignment="1">
      <alignment horizontal="center" vertical="center"/>
    </xf>
    <xf numFmtId="0" fontId="6" fillId="39" borderId="0" xfId="0" applyFont="1" applyFill="1" applyBorder="1" applyAlignment="1">
      <alignment/>
    </xf>
    <xf numFmtId="0" fontId="6" fillId="13" borderId="20" xfId="0" applyFont="1" applyFill="1" applyBorder="1" applyAlignment="1">
      <alignment horizontal="center" vertical="center" textRotation="90" wrapText="1"/>
    </xf>
    <xf numFmtId="0" fontId="6" fillId="13" borderId="21" xfId="0" applyFont="1" applyFill="1" applyBorder="1" applyAlignment="1">
      <alignment horizontal="center" vertical="center" textRotation="90" wrapText="1"/>
    </xf>
    <xf numFmtId="0" fontId="6" fillId="13" borderId="21"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39" borderId="21" xfId="0" applyFont="1" applyFill="1" applyBorder="1" applyAlignment="1">
      <alignment horizontal="center" vertical="center" wrapText="1"/>
    </xf>
    <xf numFmtId="0" fontId="9" fillId="22" borderId="22" xfId="0" applyFont="1" applyFill="1" applyBorder="1" applyAlignment="1">
      <alignment horizontal="center" vertical="center" wrapText="1"/>
    </xf>
    <xf numFmtId="0" fontId="9" fillId="22" borderId="21" xfId="0" applyFont="1" applyFill="1" applyBorder="1" applyAlignment="1">
      <alignment horizontal="center" vertical="center" wrapText="1"/>
    </xf>
    <xf numFmtId="188" fontId="6" fillId="36" borderId="21" xfId="51" applyNumberFormat="1" applyFont="1" applyFill="1" applyBorder="1" applyAlignment="1">
      <alignment horizontal="center" vertical="center" wrapText="1"/>
    </xf>
    <xf numFmtId="0" fontId="9" fillId="36" borderId="21" xfId="0" applyFont="1" applyFill="1" applyBorder="1" applyAlignment="1">
      <alignment horizontal="center" vertical="center" wrapText="1"/>
    </xf>
    <xf numFmtId="198" fontId="9" fillId="22" borderId="21" xfId="0" applyNumberFormat="1" applyFont="1" applyFill="1" applyBorder="1" applyAlignment="1">
      <alignment horizontal="center" vertical="center" wrapText="1"/>
    </xf>
    <xf numFmtId="198" fontId="9" fillId="22" borderId="23" xfId="0" applyNumberFormat="1" applyFont="1" applyFill="1" applyBorder="1" applyAlignment="1">
      <alignment horizontal="center" vertical="center" wrapText="1"/>
    </xf>
    <xf numFmtId="188" fontId="9" fillId="22" borderId="23" xfId="51" applyNumberFormat="1" applyFont="1" applyFill="1" applyBorder="1" applyAlignment="1">
      <alignment horizontal="center" vertical="center" wrapText="1"/>
    </xf>
    <xf numFmtId="0" fontId="9" fillId="37" borderId="20" xfId="0" applyFont="1" applyFill="1" applyBorder="1" applyAlignment="1">
      <alignment horizontal="center" vertical="center" textRotation="90" wrapText="1"/>
    </xf>
    <xf numFmtId="0" fontId="9" fillId="37" borderId="21" xfId="0" applyFont="1" applyFill="1" applyBorder="1" applyAlignment="1">
      <alignment horizontal="center" vertical="center" textRotation="90" wrapText="1"/>
    </xf>
    <xf numFmtId="198" fontId="9" fillId="13" borderId="21" xfId="0" applyNumberFormat="1" applyFont="1" applyFill="1" applyBorder="1" applyAlignment="1">
      <alignment horizontal="center" vertical="center" wrapText="1"/>
    </xf>
    <xf numFmtId="0" fontId="0" fillId="0" borderId="10" xfId="0" applyFont="1" applyBorder="1" applyAlignment="1">
      <alignment horizontal="center" vertical="center" textRotation="90" wrapText="1"/>
    </xf>
    <xf numFmtId="0" fontId="6" fillId="39" borderId="10" xfId="0" applyFont="1" applyFill="1" applyBorder="1" applyAlignment="1">
      <alignment horizontal="justify" vertical="center" wrapText="1"/>
    </xf>
    <xf numFmtId="0" fontId="10" fillId="0" borderId="10" xfId="0" applyFont="1" applyBorder="1" applyAlignment="1">
      <alignment horizontal="justify" vertical="center" wrapText="1"/>
    </xf>
    <xf numFmtId="188" fontId="6" fillId="0" borderId="10" xfId="51" applyNumberFormat="1" applyFont="1" applyBorder="1" applyAlignment="1">
      <alignment vertical="center" wrapText="1"/>
    </xf>
    <xf numFmtId="0" fontId="6" fillId="0" borderId="0" xfId="0" applyFont="1" applyAlignment="1">
      <alignment vertical="center" wrapText="1"/>
    </xf>
    <xf numFmtId="188" fontId="6" fillId="0" borderId="10" xfId="0" applyNumberFormat="1" applyFont="1" applyBorder="1" applyAlignment="1">
      <alignment vertical="center" wrapText="1"/>
    </xf>
    <xf numFmtId="0" fontId="6" fillId="0" borderId="0" xfId="0" applyFont="1" applyAlignment="1">
      <alignment horizontal="center" vertical="center" textRotation="90" wrapText="1"/>
    </xf>
    <xf numFmtId="0" fontId="6" fillId="0" borderId="10" xfId="0" applyFont="1" applyFill="1" applyBorder="1" applyAlignment="1">
      <alignment horizontal="center" vertical="center" wrapText="1"/>
    </xf>
    <xf numFmtId="0" fontId="6" fillId="0" borderId="0" xfId="0" applyFont="1" applyAlignment="1">
      <alignment horizontal="justify" vertical="center" wrapText="1"/>
    </xf>
    <xf numFmtId="0" fontId="6" fillId="0" borderId="10" xfId="0" applyFont="1" applyFill="1" applyBorder="1" applyAlignment="1">
      <alignment horizontal="left" vertical="center" wrapText="1"/>
    </xf>
    <xf numFmtId="0" fontId="6" fillId="0" borderId="24" xfId="0" applyFont="1" applyFill="1" applyBorder="1" applyAlignment="1">
      <alignment/>
    </xf>
    <xf numFmtId="0" fontId="6" fillId="39" borderId="0" xfId="0" applyFont="1" applyFill="1" applyAlignment="1">
      <alignment/>
    </xf>
    <xf numFmtId="0" fontId="6" fillId="13" borderId="25" xfId="0" applyFont="1" applyFill="1" applyBorder="1" applyAlignment="1">
      <alignment horizontal="center" vertical="center" textRotation="90" wrapText="1"/>
    </xf>
    <xf numFmtId="0" fontId="6" fillId="13" borderId="26" xfId="0" applyFont="1" applyFill="1" applyBorder="1" applyAlignment="1">
      <alignment horizontal="center" vertical="center" textRotation="90" wrapText="1"/>
    </xf>
    <xf numFmtId="0" fontId="6" fillId="13" borderId="26"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9" fillId="22" borderId="27" xfId="0" applyFont="1" applyFill="1" applyBorder="1" applyAlignment="1">
      <alignment horizontal="center" vertical="center" wrapText="1"/>
    </xf>
    <xf numFmtId="0" fontId="9" fillId="22" borderId="26" xfId="0" applyFont="1" applyFill="1" applyBorder="1" applyAlignment="1">
      <alignment horizontal="center" vertical="center" wrapText="1"/>
    </xf>
    <xf numFmtId="188" fontId="9" fillId="36" borderId="26" xfId="51" applyNumberFormat="1" applyFont="1" applyFill="1" applyBorder="1" applyAlignment="1">
      <alignment horizontal="center" vertical="center" wrapText="1"/>
    </xf>
    <xf numFmtId="0" fontId="9" fillId="36" borderId="26" xfId="0" applyFont="1" applyFill="1" applyBorder="1" applyAlignment="1">
      <alignment horizontal="center" vertical="center" wrapText="1"/>
    </xf>
    <xf numFmtId="198" fontId="9" fillId="22" borderId="26" xfId="0" applyNumberFormat="1" applyFont="1" applyFill="1" applyBorder="1" applyAlignment="1">
      <alignment horizontal="center" vertical="center" wrapText="1"/>
    </xf>
    <xf numFmtId="198" fontId="9" fillId="22" borderId="28" xfId="0" applyNumberFormat="1" applyFont="1" applyFill="1" applyBorder="1" applyAlignment="1">
      <alignment horizontal="center" vertical="center" wrapText="1"/>
    </xf>
    <xf numFmtId="188" fontId="9" fillId="22" borderId="28" xfId="51" applyNumberFormat="1" applyFont="1" applyFill="1" applyBorder="1" applyAlignment="1">
      <alignment horizontal="center" vertical="center" wrapText="1"/>
    </xf>
    <xf numFmtId="0" fontId="9" fillId="37" borderId="29" xfId="0" applyFont="1" applyFill="1" applyBorder="1" applyAlignment="1">
      <alignment horizontal="center" vertical="center" textRotation="90" wrapText="1"/>
    </xf>
    <xf numFmtId="0" fontId="9" fillId="37" borderId="26" xfId="0" applyFont="1" applyFill="1" applyBorder="1" applyAlignment="1">
      <alignment horizontal="center" vertical="center" textRotation="90" wrapText="1"/>
    </xf>
    <xf numFmtId="0" fontId="9" fillId="33" borderId="28" xfId="0" applyFont="1" applyFill="1" applyBorder="1" applyAlignment="1">
      <alignment horizontal="center" vertical="center" wrapText="1"/>
    </xf>
    <xf numFmtId="198" fontId="9" fillId="13" borderId="26"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vertical="center" textRotation="90"/>
    </xf>
    <xf numFmtId="0" fontId="6" fillId="0" borderId="10" xfId="0" applyFont="1" applyBorder="1" applyAlignment="1">
      <alignment textRotation="90"/>
    </xf>
    <xf numFmtId="0" fontId="9" fillId="13" borderId="10" xfId="0" applyFont="1" applyFill="1" applyBorder="1" applyAlignment="1">
      <alignment horizontal="center" vertical="center" wrapText="1"/>
    </xf>
    <xf numFmtId="198" fontId="9" fillId="13" borderId="10" xfId="0" applyNumberFormat="1"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0" xfId="0" applyFont="1" applyFill="1" applyBorder="1" applyAlignment="1">
      <alignment horizontal="center" vertical="center" textRotation="90" wrapText="1"/>
    </xf>
    <xf numFmtId="2" fontId="6" fillId="40" borderId="10" xfId="0" applyNumberFormat="1" applyFont="1" applyFill="1" applyBorder="1" applyAlignment="1">
      <alignment horizontal="center" vertical="center" textRotation="90" wrapText="1"/>
    </xf>
    <xf numFmtId="14" fontId="6" fillId="40" borderId="10" xfId="0" applyNumberFormat="1" applyFont="1" applyFill="1" applyBorder="1" applyAlignment="1">
      <alignment horizontal="justify" vertical="center" wrapText="1"/>
    </xf>
    <xf numFmtId="0" fontId="6" fillId="40" borderId="10" xfId="0" applyFont="1" applyFill="1" applyBorder="1" applyAlignment="1">
      <alignment horizontal="justify" vertical="center" wrapText="1"/>
    </xf>
    <xf numFmtId="188" fontId="6" fillId="40" borderId="10" xfId="51" applyNumberFormat="1" applyFont="1" applyFill="1" applyBorder="1" applyAlignment="1">
      <alignment horizontal="justify" vertical="center" wrapText="1"/>
    </xf>
    <xf numFmtId="188" fontId="6" fillId="40" borderId="10" xfId="0" applyNumberFormat="1" applyFont="1" applyFill="1" applyBorder="1" applyAlignment="1">
      <alignment horizontal="justify" vertical="center" wrapText="1"/>
    </xf>
    <xf numFmtId="188" fontId="6" fillId="33" borderId="10" xfId="51" applyNumberFormat="1" applyFont="1" applyFill="1" applyBorder="1" applyAlignment="1">
      <alignment horizontal="justify" vertical="center" wrapText="1"/>
    </xf>
    <xf numFmtId="0" fontId="6" fillId="40" borderId="10" xfId="0" applyFont="1" applyFill="1" applyBorder="1" applyAlignment="1">
      <alignment horizontal="justify" vertical="top" wrapText="1"/>
    </xf>
    <xf numFmtId="0" fontId="9" fillId="35" borderId="0" xfId="0" applyFont="1" applyFill="1" applyBorder="1" applyAlignment="1">
      <alignment horizontal="justify" vertical="center" wrapText="1"/>
    </xf>
    <xf numFmtId="188" fontId="6" fillId="0" borderId="10" xfId="51" applyNumberFormat="1" applyFont="1" applyFill="1" applyBorder="1" applyAlignment="1">
      <alignment vertical="center"/>
    </xf>
    <xf numFmtId="187" fontId="6" fillId="0" borderId="10" xfId="51" applyNumberFormat="1" applyFont="1" applyFill="1" applyBorder="1" applyAlignment="1">
      <alignment horizontal="justify" vertical="center" wrapText="1"/>
    </xf>
    <xf numFmtId="223" fontId="6" fillId="0" borderId="10" xfId="0" applyNumberFormat="1" applyFont="1" applyFill="1" applyBorder="1" applyAlignment="1">
      <alignment horizontal="justify" vertical="center" wrapText="1"/>
    </xf>
    <xf numFmtId="14" fontId="6" fillId="0" borderId="10" xfId="0" applyNumberFormat="1" applyFont="1" applyFill="1" applyBorder="1" applyAlignment="1">
      <alignment horizontal="justify" vertical="center" wrapText="1"/>
    </xf>
    <xf numFmtId="0" fontId="6" fillId="0" borderId="10" xfId="0" applyFont="1" applyBorder="1" applyAlignment="1">
      <alignment horizontal="justify" vertical="center" textRotation="90" wrapText="1"/>
    </xf>
    <xf numFmtId="14" fontId="6" fillId="0" borderId="10" xfId="0" applyNumberFormat="1"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wrapText="1"/>
    </xf>
    <xf numFmtId="0" fontId="6" fillId="33" borderId="10" xfId="0" applyFont="1" applyFill="1" applyBorder="1" applyAlignment="1">
      <alignment horizontal="justify" vertical="center"/>
    </xf>
    <xf numFmtId="0" fontId="6" fillId="0" borderId="10" xfId="0" applyFont="1" applyBorder="1" applyAlignment="1">
      <alignment vertical="center" textRotation="90" wrapText="1"/>
    </xf>
    <xf numFmtId="198" fontId="6" fillId="0" borderId="10" xfId="0" applyNumberFormat="1" applyFont="1" applyBorder="1" applyAlignment="1">
      <alignment vertical="center"/>
    </xf>
    <xf numFmtId="224" fontId="6" fillId="0" borderId="10" xfId="0" applyNumberFormat="1" applyFont="1" applyBorder="1" applyAlignment="1">
      <alignment vertical="center" wrapText="1"/>
    </xf>
    <xf numFmtId="188" fontId="6" fillId="0" borderId="10" xfId="51" applyNumberFormat="1" applyFont="1" applyBorder="1" applyAlignment="1">
      <alignment horizontal="right" vertical="center"/>
    </xf>
    <xf numFmtId="188" fontId="6" fillId="0" borderId="10" xfId="0" applyNumberFormat="1" applyFont="1" applyFill="1" applyBorder="1" applyAlignment="1">
      <alignment vertical="center"/>
    </xf>
    <xf numFmtId="188" fontId="6" fillId="0" borderId="10" xfId="51" applyNumberFormat="1" applyFont="1" applyFill="1" applyBorder="1" applyAlignment="1">
      <alignment vertical="center" wrapText="1"/>
    </xf>
    <xf numFmtId="188" fontId="6" fillId="0" borderId="10" xfId="0" applyNumberFormat="1" applyFont="1" applyFill="1" applyBorder="1" applyAlignment="1">
      <alignment vertical="center" wrapText="1"/>
    </xf>
    <xf numFmtId="0" fontId="6" fillId="0" borderId="30" xfId="0" applyFont="1" applyFill="1" applyBorder="1" applyAlignment="1">
      <alignment horizontal="center" vertical="center" textRotation="90" wrapText="1"/>
    </xf>
    <xf numFmtId="0" fontId="6" fillId="33" borderId="30" xfId="0" applyFont="1" applyFill="1" applyBorder="1" applyAlignment="1">
      <alignment vertical="center" wrapText="1"/>
    </xf>
    <xf numFmtId="0" fontId="6" fillId="34" borderId="10" xfId="0" applyFont="1" applyFill="1" applyBorder="1" applyAlignment="1">
      <alignment horizontal="center" vertical="center" textRotation="90"/>
    </xf>
    <xf numFmtId="0" fontId="6" fillId="34" borderId="0" xfId="0" applyFont="1" applyFill="1" applyAlignment="1">
      <alignment/>
    </xf>
    <xf numFmtId="0" fontId="6" fillId="34" borderId="10" xfId="0" applyFont="1" applyFill="1" applyBorder="1" applyAlignment="1">
      <alignment/>
    </xf>
    <xf numFmtId="188" fontId="6" fillId="34" borderId="10" xfId="51" applyNumberFormat="1" applyFont="1" applyFill="1" applyBorder="1" applyAlignment="1">
      <alignment vertical="center"/>
    </xf>
    <xf numFmtId="0" fontId="6" fillId="34" borderId="10" xfId="0" applyFont="1" applyFill="1" applyBorder="1" applyAlignment="1">
      <alignment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textRotation="90" wrapText="1"/>
    </xf>
    <xf numFmtId="0" fontId="6" fillId="32" borderId="10" xfId="0" applyFont="1" applyFill="1" applyBorder="1" applyAlignment="1">
      <alignment horizontal="justify" vertical="center" textRotation="90" wrapText="1"/>
    </xf>
    <xf numFmtId="188" fontId="6" fillId="32" borderId="10" xfId="51" applyNumberFormat="1" applyFont="1" applyFill="1" applyBorder="1" applyAlignment="1">
      <alignment horizontal="justify" vertical="center" wrapText="1"/>
    </xf>
    <xf numFmtId="188" fontId="6" fillId="32" borderId="10" xfId="0" applyNumberFormat="1" applyFont="1" applyFill="1" applyBorder="1" applyAlignment="1">
      <alignment horizontal="justify" vertical="center" wrapText="1"/>
    </xf>
    <xf numFmtId="0" fontId="6" fillId="32" borderId="0" xfId="0" applyFont="1" applyFill="1" applyBorder="1" applyAlignment="1">
      <alignment/>
    </xf>
    <xf numFmtId="224" fontId="6" fillId="34" borderId="10" xfId="0" applyNumberFormat="1" applyFont="1" applyFill="1" applyBorder="1" applyAlignment="1">
      <alignment vertical="center"/>
    </xf>
    <xf numFmtId="188" fontId="6" fillId="34" borderId="10" xfId="0" applyNumberFormat="1" applyFont="1" applyFill="1" applyBorder="1" applyAlignment="1">
      <alignment vertical="center"/>
    </xf>
    <xf numFmtId="14" fontId="6" fillId="34" borderId="10" xfId="0" applyNumberFormat="1"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xf>
    <xf numFmtId="0" fontId="6" fillId="0" borderId="0" xfId="0" applyFont="1" applyAlignment="1">
      <alignment horizontal="center" vertical="center" textRotation="90"/>
    </xf>
    <xf numFmtId="0" fontId="6" fillId="40" borderId="10" xfId="0" applyFont="1" applyFill="1" applyBorder="1" applyAlignment="1">
      <alignment horizontal="justify" vertical="center" textRotation="90" wrapText="1"/>
    </xf>
    <xf numFmtId="0" fontId="6" fillId="40" borderId="10" xfId="0" applyFont="1" applyFill="1" applyBorder="1" applyAlignment="1">
      <alignment vertical="center" wrapText="1"/>
    </xf>
    <xf numFmtId="188" fontId="6" fillId="40" borderId="10" xfId="51" applyNumberFormat="1" applyFont="1" applyFill="1" applyBorder="1" applyAlignment="1">
      <alignment vertical="center" wrapText="1"/>
    </xf>
    <xf numFmtId="188" fontId="6" fillId="40" borderId="10" xfId="0" applyNumberFormat="1" applyFont="1" applyFill="1" applyBorder="1" applyAlignment="1">
      <alignment vertical="center" wrapText="1"/>
    </xf>
    <xf numFmtId="14" fontId="6" fillId="40" borderId="10" xfId="0" applyNumberFormat="1" applyFont="1" applyFill="1" applyBorder="1" applyAlignment="1">
      <alignment vertical="center" wrapText="1"/>
    </xf>
    <xf numFmtId="0" fontId="9" fillId="40" borderId="10" xfId="0" applyFont="1" applyFill="1" applyBorder="1" applyAlignment="1">
      <alignment vertical="center" wrapText="1"/>
    </xf>
    <xf numFmtId="14" fontId="6" fillId="0" borderId="10" xfId="0" applyNumberFormat="1" applyFont="1" applyBorder="1" applyAlignment="1">
      <alignment horizontal="center" vertical="center"/>
    </xf>
    <xf numFmtId="0" fontId="6" fillId="0" borderId="0" xfId="0" applyFont="1" applyFill="1" applyBorder="1" applyAlignment="1">
      <alignment horizontal="center" vertical="center"/>
    </xf>
    <xf numFmtId="0" fontId="0" fillId="0" borderId="10" xfId="0" applyFont="1" applyBorder="1" applyAlignment="1">
      <alignment horizontal="justify" vertical="center" wrapText="1"/>
    </xf>
    <xf numFmtId="0" fontId="9"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188" fontId="6" fillId="34" borderId="10" xfId="51" applyNumberFormat="1" applyFont="1" applyFill="1" applyBorder="1" applyAlignment="1">
      <alignment horizontal="justify" vertical="center" wrapText="1"/>
    </xf>
    <xf numFmtId="224" fontId="6" fillId="0" borderId="10" xfId="51" applyNumberFormat="1" applyFont="1" applyBorder="1" applyAlignment="1">
      <alignment horizontal="justify" vertical="center" wrapText="1"/>
    </xf>
    <xf numFmtId="0" fontId="0" fillId="41" borderId="10" xfId="0" applyFont="1" applyFill="1" applyBorder="1" applyAlignment="1">
      <alignment horizontal="justify" vertical="center" wrapText="1"/>
    </xf>
    <xf numFmtId="0" fontId="6" fillId="41" borderId="10" xfId="0" applyFont="1" applyFill="1" applyBorder="1" applyAlignment="1">
      <alignment horizontal="justify" vertical="center" wrapText="1"/>
    </xf>
    <xf numFmtId="188" fontId="6" fillId="41" borderId="10" xfId="51" applyNumberFormat="1" applyFont="1" applyFill="1" applyBorder="1" applyAlignment="1">
      <alignment horizontal="justify" vertical="center" wrapText="1"/>
    </xf>
    <xf numFmtId="0" fontId="6" fillId="0" borderId="31" xfId="0" applyFont="1" applyBorder="1" applyAlignment="1">
      <alignment horizontal="justify" vertical="center" textRotation="90" wrapText="1"/>
    </xf>
    <xf numFmtId="0" fontId="6" fillId="0" borderId="0" xfId="0" applyFont="1" applyAlignment="1">
      <alignment horizontal="justify" vertical="center" textRotation="90" wrapText="1"/>
    </xf>
    <xf numFmtId="0" fontId="6" fillId="0" borderId="31" xfId="0" applyFont="1" applyBorder="1" applyAlignment="1">
      <alignment horizontal="justify" vertical="center" wrapText="1"/>
    </xf>
    <xf numFmtId="0" fontId="6" fillId="34" borderId="10" xfId="0" applyFont="1" applyFill="1" applyBorder="1" applyAlignment="1">
      <alignment horizontal="justify" vertical="center" textRotation="90" wrapText="1"/>
    </xf>
    <xf numFmtId="14" fontId="6" fillId="0" borderId="10" xfId="0" applyNumberFormat="1" applyFont="1" applyBorder="1" applyAlignment="1">
      <alignment horizontal="left" vertical="center" wrapText="1"/>
    </xf>
    <xf numFmtId="0" fontId="6" fillId="35" borderId="0" xfId="0" applyFont="1" applyFill="1" applyBorder="1" applyAlignment="1">
      <alignment vertical="center" wrapText="1"/>
    </xf>
    <xf numFmtId="0" fontId="57" fillId="0" borderId="0" xfId="0" applyFont="1" applyAlignment="1">
      <alignment horizontal="center" vertical="center"/>
    </xf>
    <xf numFmtId="0" fontId="57" fillId="0" borderId="0" xfId="0" applyFont="1" applyFill="1" applyAlignment="1">
      <alignment/>
    </xf>
    <xf numFmtId="0" fontId="58" fillId="33" borderId="0" xfId="0" applyFont="1" applyFill="1" applyBorder="1" applyAlignment="1">
      <alignment/>
    </xf>
    <xf numFmtId="0" fontId="58" fillId="33" borderId="0" xfId="0" applyFont="1" applyFill="1" applyAlignment="1">
      <alignment/>
    </xf>
    <xf numFmtId="0" fontId="57" fillId="0" borderId="0" xfId="0" applyFont="1" applyFill="1" applyBorder="1" applyAlignment="1">
      <alignment/>
    </xf>
    <xf numFmtId="0" fontId="58" fillId="13" borderId="15" xfId="0" applyFont="1" applyFill="1" applyBorder="1" applyAlignment="1">
      <alignment horizontal="center" vertical="center" textRotation="90" wrapText="1"/>
    </xf>
    <xf numFmtId="0" fontId="58" fillId="13" borderId="15" xfId="0" applyFont="1" applyFill="1" applyBorder="1" applyAlignment="1">
      <alignment horizontal="center" vertical="center" wrapText="1"/>
    </xf>
    <xf numFmtId="0" fontId="59" fillId="13" borderId="15"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22" borderId="32" xfId="0" applyFont="1" applyFill="1" applyBorder="1" applyAlignment="1">
      <alignment horizontal="center" vertical="center" wrapText="1"/>
    </xf>
    <xf numFmtId="0" fontId="59" fillId="22" borderId="16" xfId="0" applyFont="1" applyFill="1" applyBorder="1" applyAlignment="1">
      <alignment horizontal="center" vertical="center" wrapText="1"/>
    </xf>
    <xf numFmtId="188" fontId="58" fillId="36" borderId="16" xfId="51" applyNumberFormat="1" applyFont="1" applyFill="1" applyBorder="1" applyAlignment="1">
      <alignment horizontal="center" vertical="center" wrapText="1"/>
    </xf>
    <xf numFmtId="0" fontId="59" fillId="36" borderId="16" xfId="0" applyFont="1" applyFill="1" applyBorder="1" applyAlignment="1">
      <alignment horizontal="center" vertical="center" wrapText="1"/>
    </xf>
    <xf numFmtId="198" fontId="59" fillId="22" borderId="16" xfId="0" applyNumberFormat="1" applyFont="1" applyFill="1" applyBorder="1" applyAlignment="1">
      <alignment horizontal="center" vertical="center" wrapText="1"/>
    </xf>
    <xf numFmtId="198" fontId="59" fillId="22" borderId="33" xfId="0" applyNumberFormat="1" applyFont="1" applyFill="1" applyBorder="1" applyAlignment="1">
      <alignment horizontal="center" vertical="center" wrapText="1"/>
    </xf>
    <xf numFmtId="188" fontId="59" fillId="22" borderId="33" xfId="51" applyNumberFormat="1" applyFont="1" applyFill="1" applyBorder="1" applyAlignment="1">
      <alignment horizontal="center" vertical="center" wrapText="1"/>
    </xf>
    <xf numFmtId="0" fontId="59" fillId="37" borderId="34" xfId="0" applyFont="1" applyFill="1" applyBorder="1" applyAlignment="1">
      <alignment horizontal="center" vertical="center" textRotation="90" wrapText="1"/>
    </xf>
    <xf numFmtId="0" fontId="59" fillId="37" borderId="16" xfId="0" applyFont="1" applyFill="1" applyBorder="1" applyAlignment="1">
      <alignment horizontal="center" vertical="center" textRotation="90" wrapText="1"/>
    </xf>
    <xf numFmtId="0" fontId="59" fillId="33" borderId="16" xfId="0" applyFont="1" applyFill="1" applyBorder="1" applyAlignment="1">
      <alignment horizontal="center" vertical="center" wrapText="1"/>
    </xf>
    <xf numFmtId="198" fontId="59" fillId="13" borderId="15"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57" fillId="0" borderId="0" xfId="0" applyFont="1" applyFill="1" applyBorder="1" applyAlignment="1">
      <alignment wrapText="1"/>
    </xf>
    <xf numFmtId="0" fontId="58" fillId="0" borderId="35" xfId="0" applyFont="1" applyFill="1" applyBorder="1" applyAlignment="1">
      <alignment horizontal="justify" vertical="center" wrapText="1"/>
    </xf>
    <xf numFmtId="0" fontId="58" fillId="0" borderId="10" xfId="0" applyFont="1" applyFill="1" applyBorder="1" applyAlignment="1">
      <alignment horizontal="justify" vertical="center" wrapText="1"/>
    </xf>
    <xf numFmtId="14" fontId="58" fillId="0" borderId="10" xfId="0" applyNumberFormat="1" applyFont="1" applyFill="1" applyBorder="1" applyAlignment="1">
      <alignment horizontal="justify" vertical="center" wrapText="1"/>
    </xf>
    <xf numFmtId="0" fontId="58" fillId="33" borderId="10" xfId="0" applyFont="1" applyFill="1" applyBorder="1" applyAlignment="1">
      <alignment horizontal="justify" vertical="center" wrapText="1"/>
    </xf>
    <xf numFmtId="188" fontId="58" fillId="0" borderId="10" xfId="51" applyNumberFormat="1" applyFont="1" applyFill="1" applyBorder="1" applyAlignment="1">
      <alignment horizontal="justify" vertical="center" wrapText="1"/>
    </xf>
    <xf numFmtId="0" fontId="58" fillId="0" borderId="36" xfId="0" applyFont="1" applyBorder="1" applyAlignment="1">
      <alignment horizontal="justify" vertical="center" wrapText="1"/>
    </xf>
    <xf numFmtId="0" fontId="58" fillId="0" borderId="10" xfId="0" applyFont="1" applyBorder="1" applyAlignment="1">
      <alignment horizontal="justify" vertical="center" wrapText="1"/>
    </xf>
    <xf numFmtId="188" fontId="58" fillId="0" borderId="10" xfId="51" applyNumberFormat="1" applyFont="1" applyBorder="1" applyAlignment="1">
      <alignment horizontal="justify" vertical="center" wrapText="1"/>
    </xf>
    <xf numFmtId="0" fontId="58" fillId="0" borderId="0" xfId="0" applyFont="1" applyFill="1" applyBorder="1" applyAlignment="1">
      <alignment horizontal="justify" vertical="center" wrapText="1"/>
    </xf>
    <xf numFmtId="0" fontId="58" fillId="0" borderId="0" xfId="0" applyFont="1" applyFill="1" applyAlignment="1">
      <alignment horizontal="justify" vertical="center" wrapText="1"/>
    </xf>
    <xf numFmtId="0" fontId="58" fillId="0" borderId="37" xfId="0" applyFont="1" applyFill="1" applyBorder="1" applyAlignment="1">
      <alignment horizontal="justify" vertical="center" wrapText="1"/>
    </xf>
    <xf numFmtId="188" fontId="58" fillId="0" borderId="10" xfId="0" applyNumberFormat="1" applyFont="1" applyBorder="1" applyAlignment="1">
      <alignment horizontal="justify" vertical="center" wrapText="1"/>
    </xf>
    <xf numFmtId="14" fontId="58" fillId="0" borderId="10" xfId="0" applyNumberFormat="1" applyFont="1" applyBorder="1" applyAlignment="1">
      <alignment horizontal="justify" vertical="center" wrapText="1"/>
    </xf>
    <xf numFmtId="0" fontId="58" fillId="0" borderId="36" xfId="0" applyFont="1" applyFill="1" applyBorder="1" applyAlignment="1">
      <alignment horizontal="justify" vertical="center" wrapText="1"/>
    </xf>
    <xf numFmtId="3" fontId="58" fillId="0" borderId="10" xfId="0" applyNumberFormat="1" applyFont="1" applyFill="1" applyBorder="1" applyAlignment="1">
      <alignment horizontal="justify" vertical="center" wrapText="1"/>
    </xf>
    <xf numFmtId="0" fontId="58" fillId="34" borderId="10" xfId="0" applyFont="1" applyFill="1" applyBorder="1" applyAlignment="1">
      <alignment horizontal="justify" vertical="center" wrapText="1"/>
    </xf>
    <xf numFmtId="14" fontId="58" fillId="34" borderId="10" xfId="0" applyNumberFormat="1" applyFont="1" applyFill="1" applyBorder="1" applyAlignment="1">
      <alignment horizontal="justify" vertical="center" wrapText="1"/>
    </xf>
    <xf numFmtId="188" fontId="58" fillId="34" borderId="10" xfId="54" applyNumberFormat="1" applyFont="1" applyFill="1" applyBorder="1" applyAlignment="1">
      <alignment horizontal="justify" vertical="center" wrapText="1"/>
    </xf>
    <xf numFmtId="0" fontId="58" fillId="34" borderId="36" xfId="0" applyFont="1" applyFill="1" applyBorder="1" applyAlignment="1">
      <alignment horizontal="justify" vertical="center" wrapText="1"/>
    </xf>
    <xf numFmtId="188" fontId="58" fillId="0" borderId="10" xfId="54" applyNumberFormat="1" applyFont="1" applyFill="1" applyBorder="1" applyAlignment="1">
      <alignment horizontal="justify" vertical="center" wrapText="1"/>
    </xf>
    <xf numFmtId="0" fontId="58" fillId="40" borderId="10" xfId="0" applyFont="1" applyFill="1" applyBorder="1" applyAlignment="1">
      <alignment horizontal="justify" vertical="center" wrapText="1"/>
    </xf>
    <xf numFmtId="14" fontId="58" fillId="40" borderId="10" xfId="0" applyNumberFormat="1" applyFont="1" applyFill="1" applyBorder="1" applyAlignment="1">
      <alignment horizontal="justify" vertical="center" wrapText="1"/>
    </xf>
    <xf numFmtId="188" fontId="58" fillId="40" borderId="10" xfId="54" applyNumberFormat="1" applyFont="1" applyFill="1" applyBorder="1" applyAlignment="1">
      <alignment horizontal="justify" vertical="center" wrapText="1"/>
    </xf>
    <xf numFmtId="224" fontId="58" fillId="40" borderId="10" xfId="0" applyNumberFormat="1" applyFont="1" applyFill="1" applyBorder="1" applyAlignment="1">
      <alignment horizontal="justify" vertical="center" wrapText="1"/>
    </xf>
    <xf numFmtId="188" fontId="58" fillId="40" borderId="10" xfId="51" applyNumberFormat="1" applyFont="1" applyFill="1" applyBorder="1" applyAlignment="1">
      <alignment horizontal="justify" vertical="center" wrapText="1"/>
    </xf>
    <xf numFmtId="188" fontId="58" fillId="40" borderId="10" xfId="0" applyNumberFormat="1" applyFont="1" applyFill="1" applyBorder="1" applyAlignment="1">
      <alignment horizontal="justify" vertical="center" wrapText="1"/>
    </xf>
    <xf numFmtId="224" fontId="58" fillId="0" borderId="10" xfId="0" applyNumberFormat="1" applyFont="1" applyBorder="1" applyAlignment="1">
      <alignment horizontal="justify" vertical="center" wrapText="1"/>
    </xf>
    <xf numFmtId="224" fontId="58" fillId="0" borderId="10" xfId="0" applyNumberFormat="1" applyFont="1" applyFill="1" applyBorder="1" applyAlignment="1">
      <alignment horizontal="justify" vertical="center" wrapText="1"/>
    </xf>
    <xf numFmtId="0" fontId="58" fillId="34" borderId="0" xfId="0" applyFont="1" applyFill="1" applyAlignment="1">
      <alignment horizontal="justify" vertical="center" wrapText="1"/>
    </xf>
    <xf numFmtId="224" fontId="58" fillId="34" borderId="10" xfId="0" applyNumberFormat="1" applyFont="1" applyFill="1" applyBorder="1" applyAlignment="1">
      <alignment horizontal="justify" vertical="center" wrapText="1"/>
    </xf>
    <xf numFmtId="188" fontId="58" fillId="34" borderId="10" xfId="51" applyNumberFormat="1" applyFont="1" applyFill="1" applyBorder="1" applyAlignment="1">
      <alignment horizontal="justify" vertical="center" wrapText="1"/>
    </xf>
    <xf numFmtId="188" fontId="58" fillId="0" borderId="10" xfId="0" applyNumberFormat="1" applyFont="1" applyFill="1" applyBorder="1" applyAlignment="1">
      <alignment horizontal="justify" vertical="center" wrapText="1"/>
    </xf>
    <xf numFmtId="0" fontId="58" fillId="0" borderId="15" xfId="0" applyFont="1" applyFill="1" applyBorder="1" applyAlignment="1">
      <alignment horizontal="justify" vertical="center" wrapText="1"/>
    </xf>
    <xf numFmtId="188" fontId="58" fillId="0" borderId="10" xfId="51" applyNumberFormat="1" applyFont="1" applyFill="1" applyBorder="1" applyAlignment="1">
      <alignment vertical="center" wrapText="1"/>
    </xf>
    <xf numFmtId="0" fontId="58" fillId="33" borderId="0" xfId="0" applyFont="1" applyFill="1" applyAlignment="1">
      <alignment horizontal="justify" vertical="center" wrapText="1"/>
    </xf>
    <xf numFmtId="0" fontId="59" fillId="0" borderId="10" xfId="0" applyFont="1" applyBorder="1" applyAlignment="1">
      <alignment horizontal="justify" vertical="center" wrapText="1"/>
    </xf>
    <xf numFmtId="204" fontId="58" fillId="0" borderId="10" xfId="49" applyNumberFormat="1" applyFont="1" applyBorder="1" applyAlignment="1">
      <alignment horizontal="justify" vertical="center" wrapText="1"/>
    </xf>
    <xf numFmtId="0" fontId="58" fillId="0" borderId="30" xfId="0" applyFont="1" applyBorder="1" applyAlignment="1">
      <alignment horizontal="justify" vertical="center" wrapText="1"/>
    </xf>
    <xf numFmtId="0" fontId="59" fillId="0" borderId="30" xfId="0" applyFont="1" applyBorder="1" applyAlignment="1">
      <alignment horizontal="justify" vertical="center" wrapText="1"/>
    </xf>
    <xf numFmtId="0" fontId="58" fillId="0" borderId="30" xfId="0" applyFont="1" applyFill="1" applyBorder="1" applyAlignment="1">
      <alignment horizontal="justify" vertical="center" wrapText="1"/>
    </xf>
    <xf numFmtId="188" fontId="58" fillId="0" borderId="30" xfId="51" applyNumberFormat="1" applyFont="1" applyBorder="1" applyAlignment="1">
      <alignment horizontal="justify" vertical="center" wrapText="1"/>
    </xf>
    <xf numFmtId="204" fontId="58" fillId="0" borderId="30" xfId="49" applyNumberFormat="1" applyFont="1" applyBorder="1" applyAlignment="1">
      <alignment horizontal="justify" vertical="center" wrapText="1"/>
    </xf>
    <xf numFmtId="0" fontId="58" fillId="33" borderId="30" xfId="0" applyFont="1" applyFill="1" applyBorder="1" applyAlignment="1">
      <alignment horizontal="justify" vertical="center" wrapText="1"/>
    </xf>
    <xf numFmtId="188" fontId="58" fillId="0" borderId="30" xfId="0" applyNumberFormat="1" applyFont="1" applyFill="1" applyBorder="1" applyAlignment="1">
      <alignment horizontal="justify" vertical="center" wrapText="1"/>
    </xf>
    <xf numFmtId="188" fontId="58" fillId="0" borderId="0" xfId="51" applyNumberFormat="1" applyFont="1" applyFill="1" applyAlignment="1">
      <alignment horizontal="justify" vertical="center" wrapText="1"/>
    </xf>
    <xf numFmtId="0" fontId="58" fillId="0" borderId="0" xfId="0" applyFont="1" applyAlignment="1">
      <alignment horizontal="justify" vertical="center" wrapText="1"/>
    </xf>
    <xf numFmtId="0" fontId="57" fillId="0" borderId="0" xfId="0" applyFont="1" applyAlignment="1">
      <alignment vertical="center" textRotation="90"/>
    </xf>
    <xf numFmtId="0" fontId="57" fillId="0" borderId="0" xfId="0" applyFont="1" applyAlignment="1">
      <alignment horizontal="center" vertical="center" textRotation="90" wrapText="1"/>
    </xf>
    <xf numFmtId="0" fontId="57" fillId="0" borderId="0" xfId="0" applyFont="1" applyAlignment="1">
      <alignment vertical="center"/>
    </xf>
    <xf numFmtId="0" fontId="57" fillId="33" borderId="0" xfId="0" applyFont="1" applyFill="1" applyAlignment="1">
      <alignment vertical="center"/>
    </xf>
    <xf numFmtId="0" fontId="57" fillId="0" borderId="0" xfId="0" applyFont="1" applyAlignment="1">
      <alignment/>
    </xf>
    <xf numFmtId="0" fontId="57" fillId="0" borderId="0" xfId="0" applyFont="1" applyFill="1" applyAlignment="1">
      <alignment vertical="center"/>
    </xf>
    <xf numFmtId="14" fontId="61" fillId="0" borderId="10" xfId="0" applyNumberFormat="1" applyFont="1" applyFill="1" applyBorder="1" applyAlignment="1">
      <alignment horizontal="justify" vertical="center" wrapText="1"/>
    </xf>
    <xf numFmtId="0" fontId="61" fillId="0" borderId="36" xfId="0" applyFont="1" applyBorder="1" applyAlignment="1">
      <alignment horizontal="justify" vertical="center" wrapText="1"/>
    </xf>
    <xf numFmtId="188" fontId="61" fillId="0" borderId="10" xfId="51" applyNumberFormat="1" applyFont="1" applyBorder="1" applyAlignment="1">
      <alignment horizontal="justify" vertical="center" wrapText="1"/>
    </xf>
    <xf numFmtId="0" fontId="61" fillId="0" borderId="10" xfId="0" applyFont="1" applyBorder="1" applyAlignment="1">
      <alignment horizontal="justify" vertical="center" wrapText="1"/>
    </xf>
    <xf numFmtId="0" fontId="61" fillId="0" borderId="10" xfId="0" applyFont="1" applyBorder="1" applyAlignment="1">
      <alignment horizontal="center" vertical="center" wrapText="1"/>
    </xf>
    <xf numFmtId="0" fontId="61" fillId="0" borderId="10" xfId="0" applyFont="1" applyFill="1" applyBorder="1" applyAlignment="1">
      <alignment vertical="center" wrapText="1"/>
    </xf>
    <xf numFmtId="0" fontId="61" fillId="0" borderId="10" xfId="0" applyFont="1" applyBorder="1" applyAlignment="1">
      <alignment vertical="center" wrapText="1"/>
    </xf>
    <xf numFmtId="0" fontId="6" fillId="0" borderId="0" xfId="0" applyFont="1" applyFill="1" applyAlignment="1">
      <alignment horizontal="justify" vertical="center" wrapText="1"/>
    </xf>
    <xf numFmtId="0" fontId="9" fillId="0" borderId="37" xfId="0" applyFont="1" applyBorder="1" applyAlignment="1">
      <alignment horizontal="center"/>
    </xf>
    <xf numFmtId="0" fontId="9" fillId="0" borderId="17" xfId="0" applyFont="1" applyBorder="1" applyAlignment="1">
      <alignment horizontal="center"/>
    </xf>
    <xf numFmtId="0" fontId="9" fillId="0" borderId="10"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38" xfId="0" applyFont="1" applyBorder="1" applyAlignment="1">
      <alignment horizontal="center"/>
    </xf>
    <xf numFmtId="0" fontId="9" fillId="0" borderId="39" xfId="0" applyFont="1" applyFill="1" applyBorder="1" applyAlignment="1">
      <alignment horizontal="center" vertical="center"/>
    </xf>
    <xf numFmtId="0" fontId="9" fillId="0" borderId="11" xfId="0" applyFont="1" applyFill="1" applyBorder="1" applyAlignment="1">
      <alignment horizontal="center" vertical="center"/>
    </xf>
    <xf numFmtId="0" fontId="60" fillId="38" borderId="40" xfId="0" applyFont="1" applyFill="1" applyBorder="1" applyAlignment="1">
      <alignment horizontal="center" vertical="center"/>
    </xf>
    <xf numFmtId="0" fontId="60" fillId="38" borderId="41" xfId="0" applyFont="1" applyFill="1" applyBorder="1" applyAlignment="1">
      <alignment horizontal="center" vertical="center"/>
    </xf>
    <xf numFmtId="0" fontId="59" fillId="0" borderId="42" xfId="0" applyFont="1" applyBorder="1" applyAlignment="1">
      <alignment horizontal="center"/>
    </xf>
    <xf numFmtId="0" fontId="59" fillId="0" borderId="12" xfId="0" applyFont="1" applyBorder="1" applyAlignment="1">
      <alignment horizontal="center"/>
    </xf>
    <xf numFmtId="0" fontId="59" fillId="0" borderId="13" xfId="0" applyFont="1" applyBorder="1" applyAlignment="1">
      <alignment horizontal="center"/>
    </xf>
    <xf numFmtId="188" fontId="58" fillId="0" borderId="30" xfId="51" applyNumberFormat="1" applyFont="1" applyFill="1" applyBorder="1" applyAlignment="1">
      <alignment horizontal="center" vertical="center" wrapText="1"/>
    </xf>
    <xf numFmtId="188" fontId="58" fillId="0" borderId="16" xfId="51" applyNumberFormat="1" applyFont="1" applyFill="1" applyBorder="1" applyAlignment="1">
      <alignment horizontal="center" vertical="center" wrapText="1"/>
    </xf>
    <xf numFmtId="188" fontId="58" fillId="0" borderId="15" xfId="51" applyNumberFormat="1" applyFont="1" applyFill="1" applyBorder="1" applyAlignment="1">
      <alignment horizontal="center" vertical="center" wrapText="1"/>
    </xf>
    <xf numFmtId="0" fontId="9" fillId="38" borderId="40" xfId="0" applyFont="1" applyFill="1" applyBorder="1" applyAlignment="1">
      <alignment horizontal="center" vertical="center"/>
    </xf>
    <xf numFmtId="0" fontId="9" fillId="38" borderId="41" xfId="0" applyFont="1" applyFill="1" applyBorder="1" applyAlignment="1">
      <alignment horizontal="center" vertical="center"/>
    </xf>
    <xf numFmtId="0" fontId="9" fillId="0" borderId="42"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62" fillId="0" borderId="0" xfId="0" applyFont="1" applyAlignment="1">
      <alignment/>
    </xf>
    <xf numFmtId="0" fontId="62" fillId="0" borderId="0" xfId="0" applyFont="1" applyAlignment="1">
      <alignment horizontal="center"/>
    </xf>
    <xf numFmtId="0" fontId="62" fillId="0" borderId="0" xfId="0" applyFont="1" applyAlignment="1">
      <alignment horizontal="center" vertical="center"/>
    </xf>
    <xf numFmtId="0" fontId="62" fillId="0" borderId="0" xfId="0" applyNumberFormat="1" applyFont="1" applyAlignment="1">
      <alignment/>
    </xf>
    <xf numFmtId="0" fontId="62" fillId="0" borderId="0" xfId="0" applyFont="1" applyBorder="1" applyAlignment="1">
      <alignment/>
    </xf>
    <xf numFmtId="0" fontId="63" fillId="0" borderId="0" xfId="0" applyFont="1" applyAlignment="1">
      <alignment horizontal="center"/>
    </xf>
    <xf numFmtId="0" fontId="64" fillId="12" borderId="10" xfId="0" applyFont="1" applyFill="1" applyBorder="1" applyAlignment="1">
      <alignment horizontal="center" vertical="center" wrapText="1"/>
    </xf>
    <xf numFmtId="188" fontId="64" fillId="12" borderId="10" xfId="51" applyNumberFormat="1" applyFont="1" applyFill="1" applyBorder="1" applyAlignment="1">
      <alignment horizontal="center" vertical="center" wrapText="1"/>
    </xf>
    <xf numFmtId="0" fontId="64" fillId="12" borderId="10" xfId="51" applyNumberFormat="1" applyFont="1" applyFill="1" applyBorder="1" applyAlignment="1">
      <alignment horizontal="center" vertical="center" wrapText="1"/>
    </xf>
    <xf numFmtId="0" fontId="62" fillId="0" borderId="0" xfId="0" applyFont="1" applyAlignment="1">
      <alignment horizontal="left" vertical="center"/>
    </xf>
    <xf numFmtId="0" fontId="65" fillId="32" borderId="30" xfId="0" applyFont="1" applyFill="1" applyBorder="1" applyAlignment="1">
      <alignment horizontal="center" vertical="center"/>
    </xf>
    <xf numFmtId="0" fontId="39" fillId="32" borderId="30" xfId="0" applyFont="1" applyFill="1" applyBorder="1" applyAlignment="1">
      <alignment horizontal="center" vertical="center" wrapText="1"/>
    </xf>
    <xf numFmtId="0" fontId="65" fillId="32" borderId="30" xfId="0" applyFont="1" applyFill="1" applyBorder="1" applyAlignment="1">
      <alignment horizontal="center" vertical="center" wrapText="1"/>
    </xf>
    <xf numFmtId="0" fontId="65" fillId="32" borderId="10" xfId="0" applyFont="1" applyFill="1" applyBorder="1" applyAlignment="1">
      <alignment horizontal="center" vertical="center" wrapText="1"/>
    </xf>
    <xf numFmtId="188" fontId="39" fillId="32" borderId="10" xfId="51" applyNumberFormat="1" applyFont="1" applyFill="1" applyBorder="1" applyAlignment="1">
      <alignment horizontal="center" vertical="center" wrapText="1"/>
    </xf>
    <xf numFmtId="0" fontId="39" fillId="32" borderId="30" xfId="51" applyNumberFormat="1" applyFont="1" applyFill="1" applyBorder="1" applyAlignment="1">
      <alignment horizontal="center" vertical="center" wrapText="1"/>
    </xf>
    <xf numFmtId="0" fontId="65" fillId="32" borderId="10" xfId="0" applyFont="1" applyFill="1" applyBorder="1" applyAlignment="1">
      <alignment horizontal="left" vertical="center" wrapText="1"/>
    </xf>
    <xf numFmtId="0" fontId="62" fillId="0" borderId="0" xfId="0" applyFont="1" applyBorder="1" applyAlignment="1">
      <alignment horizontal="left" vertical="center"/>
    </xf>
    <xf numFmtId="0" fontId="65" fillId="32" borderId="15" xfId="0" applyFont="1" applyFill="1" applyBorder="1" applyAlignment="1">
      <alignment horizontal="center" vertical="center"/>
    </xf>
    <xf numFmtId="0" fontId="39" fillId="32" borderId="15" xfId="0" applyFont="1" applyFill="1" applyBorder="1" applyAlignment="1">
      <alignment horizontal="center" vertical="center" wrapText="1"/>
    </xf>
    <xf numFmtId="0" fontId="65" fillId="32" borderId="15" xfId="0" applyFont="1" applyFill="1" applyBorder="1" applyAlignment="1">
      <alignment horizontal="center" vertical="center" wrapText="1"/>
    </xf>
    <xf numFmtId="0" fontId="39" fillId="32" borderId="15" xfId="51" applyNumberFormat="1" applyFont="1" applyFill="1" applyBorder="1" applyAlignment="1">
      <alignment horizontal="center" vertical="center" wrapText="1"/>
    </xf>
    <xf numFmtId="0" fontId="65" fillId="32" borderId="10" xfId="0" applyFont="1" applyFill="1" applyBorder="1" applyAlignment="1">
      <alignment horizontal="center" vertical="center"/>
    </xf>
    <xf numFmtId="0" fontId="39" fillId="32" borderId="10" xfId="0" applyFont="1" applyFill="1" applyBorder="1" applyAlignment="1">
      <alignment horizontal="left" vertical="center" wrapText="1"/>
    </xf>
    <xf numFmtId="188" fontId="65" fillId="32" borderId="10" xfId="51" applyNumberFormat="1" applyFont="1" applyFill="1" applyBorder="1" applyAlignment="1">
      <alignment horizontal="left" vertical="center"/>
    </xf>
    <xf numFmtId="0" fontId="65" fillId="32" borderId="10" xfId="51" applyNumberFormat="1" applyFont="1" applyFill="1" applyBorder="1" applyAlignment="1">
      <alignment horizontal="center" vertical="center" wrapText="1"/>
    </xf>
    <xf numFmtId="0" fontId="65" fillId="32" borderId="30" xfId="51" applyNumberFormat="1" applyFont="1" applyFill="1" applyBorder="1" applyAlignment="1">
      <alignment horizontal="center" vertical="center" wrapText="1"/>
    </xf>
    <xf numFmtId="0" fontId="65" fillId="32" borderId="15" xfId="51" applyNumberFormat="1" applyFont="1" applyFill="1" applyBorder="1" applyAlignment="1">
      <alignment horizontal="center" vertical="center" wrapText="1"/>
    </xf>
    <xf numFmtId="188" fontId="65" fillId="32" borderId="10" xfId="51" applyNumberFormat="1" applyFont="1" applyFill="1" applyBorder="1" applyAlignment="1">
      <alignment horizontal="left" vertical="center" wrapText="1"/>
    </xf>
    <xf numFmtId="0" fontId="65" fillId="32" borderId="10" xfId="0" applyFont="1" applyFill="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E36"/>
  <sheetViews>
    <sheetView showGridLines="0" tabSelected="1" zoomScale="80" zoomScaleNormal="80" zoomScaleSheetLayoutView="64" workbookViewId="0" topLeftCell="A1">
      <pane ySplit="2" topLeftCell="A15" activePane="bottomLeft" state="frozen"/>
      <selection pane="topLeft" activeCell="D1" sqref="D1"/>
      <selection pane="bottomLeft" activeCell="O2" sqref="O2"/>
    </sheetView>
  </sheetViews>
  <sheetFormatPr defaultColWidth="11.421875" defaultRowHeight="12.75"/>
  <cols>
    <col min="1" max="1" width="3.00390625" style="138" customWidth="1"/>
    <col min="2" max="2" width="6.7109375" style="187" customWidth="1"/>
    <col min="3" max="3" width="5.57421875" style="86" customWidth="1"/>
    <col min="4" max="4" width="16.57421875" style="4" customWidth="1"/>
    <col min="5" max="5" width="36.28125" style="4" customWidth="1"/>
    <col min="6" max="6" width="14.57421875" style="4" customWidth="1"/>
    <col min="7" max="7" width="31.57421875" style="4" customWidth="1"/>
    <col min="8" max="8" width="82.140625" style="4" customWidth="1"/>
    <col min="9" max="9" width="23.7109375" style="4" customWidth="1"/>
    <col min="10" max="10" width="6.7109375" style="87" customWidth="1"/>
    <col min="11" max="11" width="22.57421875" style="4" customWidth="1"/>
    <col min="12" max="12" width="43.421875" style="4" customWidth="1"/>
    <col min="13" max="13" width="21.421875" style="4" bestFit="1" customWidth="1"/>
    <col min="14" max="16" width="21.7109375" style="4" customWidth="1"/>
    <col min="17" max="18" width="15.140625" style="4" customWidth="1"/>
    <col min="19" max="19" width="21.7109375" style="4" customWidth="1"/>
    <col min="20" max="20" width="5.8515625" style="90" customWidth="1"/>
    <col min="21" max="21" width="8.140625" style="90" customWidth="1"/>
    <col min="22" max="22" width="6.7109375" style="90" customWidth="1"/>
    <col min="23" max="23" width="21.7109375" style="4" customWidth="1"/>
    <col min="24" max="24" width="6.8515625" style="87" customWidth="1"/>
    <col min="25" max="25" width="23.57421875" style="51" customWidth="1"/>
    <col min="26" max="26" width="15.8515625" style="51" customWidth="1"/>
    <col min="27" max="27" width="12.57421875" style="51" customWidth="1"/>
    <col min="28" max="29" width="18.421875" style="51" customWidth="1"/>
    <col min="30" max="30" width="152.57421875" style="51" customWidth="1"/>
    <col min="31" max="16384" width="11.421875" style="36" customWidth="1"/>
  </cols>
  <sheetData>
    <row r="1" spans="1:30" ht="32.25" customHeight="1">
      <c r="A1" s="292" t="s">
        <v>214</v>
      </c>
      <c r="B1" s="293"/>
      <c r="C1" s="293"/>
      <c r="D1" s="293"/>
      <c r="E1" s="293"/>
      <c r="F1" s="293"/>
      <c r="G1" s="293"/>
      <c r="H1" s="293"/>
      <c r="I1" s="293"/>
      <c r="J1" s="69"/>
      <c r="K1" s="293" t="s">
        <v>215</v>
      </c>
      <c r="L1" s="293"/>
      <c r="M1" s="293"/>
      <c r="N1" s="293"/>
      <c r="O1" s="293"/>
      <c r="P1" s="293"/>
      <c r="Q1" s="293"/>
      <c r="R1" s="293"/>
      <c r="S1" s="293"/>
      <c r="T1" s="293"/>
      <c r="U1" s="293"/>
      <c r="V1" s="293"/>
      <c r="W1" s="293"/>
      <c r="X1" s="69"/>
      <c r="Y1" s="294" t="s">
        <v>216</v>
      </c>
      <c r="Z1" s="294"/>
      <c r="AA1" s="294"/>
      <c r="AB1" s="294"/>
      <c r="AC1" s="294"/>
      <c r="AD1" s="294"/>
    </row>
    <row r="2" spans="1:30" ht="126.75" customHeight="1" thickBot="1">
      <c r="A2" s="71"/>
      <c r="B2" s="72" t="s">
        <v>2</v>
      </c>
      <c r="C2" s="73" t="s">
        <v>43</v>
      </c>
      <c r="D2" s="74" t="s">
        <v>203</v>
      </c>
      <c r="E2" s="74" t="s">
        <v>204</v>
      </c>
      <c r="F2" s="74" t="s">
        <v>205</v>
      </c>
      <c r="G2" s="74" t="s">
        <v>206</v>
      </c>
      <c r="H2" s="74" t="s">
        <v>207</v>
      </c>
      <c r="I2" s="75" t="s">
        <v>211</v>
      </c>
      <c r="J2" s="76"/>
      <c r="K2" s="77" t="s">
        <v>197</v>
      </c>
      <c r="L2" s="77" t="s">
        <v>198</v>
      </c>
      <c r="M2" s="78" t="s">
        <v>812</v>
      </c>
      <c r="N2" s="79" t="s">
        <v>199</v>
      </c>
      <c r="O2" s="79" t="s">
        <v>980</v>
      </c>
      <c r="P2" s="80" t="s">
        <v>212</v>
      </c>
      <c r="Q2" s="80" t="s">
        <v>200</v>
      </c>
      <c r="R2" s="80" t="s">
        <v>201</v>
      </c>
      <c r="S2" s="81" t="s">
        <v>42</v>
      </c>
      <c r="T2" s="82" t="s">
        <v>3</v>
      </c>
      <c r="U2" s="82" t="s">
        <v>4</v>
      </c>
      <c r="V2" s="82" t="s">
        <v>17</v>
      </c>
      <c r="W2" s="77" t="s">
        <v>202</v>
      </c>
      <c r="X2" s="76"/>
      <c r="Y2" s="141" t="s">
        <v>210</v>
      </c>
      <c r="Z2" s="141" t="s">
        <v>15</v>
      </c>
      <c r="AA2" s="141" t="s">
        <v>208</v>
      </c>
      <c r="AB2" s="142" t="s">
        <v>40</v>
      </c>
      <c r="AC2" s="141" t="s">
        <v>213</v>
      </c>
      <c r="AD2" s="141" t="s">
        <v>209</v>
      </c>
    </row>
    <row r="3" spans="1:31" s="12" customFormat="1" ht="384">
      <c r="A3" s="143">
        <v>1</v>
      </c>
      <c r="B3" s="144" t="s">
        <v>27</v>
      </c>
      <c r="C3" s="145" t="s">
        <v>81</v>
      </c>
      <c r="D3" s="146" t="s">
        <v>41</v>
      </c>
      <c r="E3" s="147" t="s">
        <v>6</v>
      </c>
      <c r="F3" s="147" t="s">
        <v>49</v>
      </c>
      <c r="G3" s="147" t="s">
        <v>228</v>
      </c>
      <c r="H3" s="147" t="s">
        <v>229</v>
      </c>
      <c r="I3" s="147" t="s">
        <v>64</v>
      </c>
      <c r="J3" s="14"/>
      <c r="K3" s="147" t="s">
        <v>58</v>
      </c>
      <c r="L3" s="147" t="s">
        <v>16</v>
      </c>
      <c r="M3" s="148">
        <v>861810000</v>
      </c>
      <c r="N3" s="147" t="s">
        <v>24</v>
      </c>
      <c r="O3" s="147" t="s">
        <v>38</v>
      </c>
      <c r="P3" s="148">
        <v>836772820</v>
      </c>
      <c r="Q3" s="148">
        <v>1324869</v>
      </c>
      <c r="R3" s="148">
        <v>5460807</v>
      </c>
      <c r="S3" s="149">
        <f>P3+Q3+R3</f>
        <v>843558496</v>
      </c>
      <c r="T3" s="144">
        <v>2014</v>
      </c>
      <c r="U3" s="144">
        <v>2014</v>
      </c>
      <c r="V3" s="144" t="s">
        <v>247</v>
      </c>
      <c r="W3" s="148"/>
      <c r="X3" s="150"/>
      <c r="Y3" s="148" t="s">
        <v>226</v>
      </c>
      <c r="Z3" s="147" t="s">
        <v>60</v>
      </c>
      <c r="AA3" s="147" t="s">
        <v>227</v>
      </c>
      <c r="AB3" s="149">
        <f>+M3-P3</f>
        <v>25037180</v>
      </c>
      <c r="AC3" s="147" t="s">
        <v>20</v>
      </c>
      <c r="AD3" s="151" t="s">
        <v>502</v>
      </c>
      <c r="AE3" s="152"/>
    </row>
    <row r="4" spans="1:30" s="47" customFormat="1" ht="187.5" customHeight="1">
      <c r="A4" s="117">
        <v>2</v>
      </c>
      <c r="B4" s="16" t="s">
        <v>27</v>
      </c>
      <c r="C4" s="85" t="s">
        <v>23</v>
      </c>
      <c r="D4" s="6"/>
      <c r="E4" s="6"/>
      <c r="F4" s="6"/>
      <c r="G4" s="6"/>
      <c r="H4" s="6"/>
      <c r="I4" s="6" t="s">
        <v>61</v>
      </c>
      <c r="J4" s="14"/>
      <c r="K4" s="6" t="s">
        <v>63</v>
      </c>
      <c r="L4" s="6" t="s">
        <v>62</v>
      </c>
      <c r="M4" s="153">
        <v>61005886</v>
      </c>
      <c r="N4" s="6" t="s">
        <v>171</v>
      </c>
      <c r="O4" s="6" t="s">
        <v>38</v>
      </c>
      <c r="P4" s="154">
        <v>58638440</v>
      </c>
      <c r="Q4" s="6"/>
      <c r="R4" s="67">
        <v>610059</v>
      </c>
      <c r="S4" s="155">
        <f>P4+Q4+R4</f>
        <v>59248499</v>
      </c>
      <c r="T4" s="16">
        <v>2016</v>
      </c>
      <c r="U4" s="16">
        <v>2016</v>
      </c>
      <c r="V4" s="16">
        <v>2017</v>
      </c>
      <c r="W4" s="67"/>
      <c r="X4" s="150"/>
      <c r="Y4" s="67"/>
      <c r="Z4" s="6" t="s">
        <v>195</v>
      </c>
      <c r="AA4" s="156" t="s">
        <v>253</v>
      </c>
      <c r="AB4" s="68">
        <f>M4-P4</f>
        <v>2367446</v>
      </c>
      <c r="AC4" s="6" t="s">
        <v>33</v>
      </c>
      <c r="AD4" s="6" t="s">
        <v>551</v>
      </c>
    </row>
    <row r="5" spans="1:30" s="47" customFormat="1" ht="168">
      <c r="A5" s="117">
        <v>3</v>
      </c>
      <c r="B5" s="16" t="s">
        <v>27</v>
      </c>
      <c r="C5" s="85" t="s">
        <v>23</v>
      </c>
      <c r="D5" s="6" t="s">
        <v>89</v>
      </c>
      <c r="E5" s="6"/>
      <c r="F5" s="6" t="s">
        <v>161</v>
      </c>
      <c r="G5" s="6"/>
      <c r="H5" s="6" t="s">
        <v>127</v>
      </c>
      <c r="I5" s="41" t="s">
        <v>88</v>
      </c>
      <c r="J5" s="15"/>
      <c r="K5" s="6" t="s">
        <v>82</v>
      </c>
      <c r="L5" s="6" t="s">
        <v>83</v>
      </c>
      <c r="M5" s="67">
        <v>67235000</v>
      </c>
      <c r="N5" s="6" t="s">
        <v>87</v>
      </c>
      <c r="O5" s="6" t="s">
        <v>38</v>
      </c>
      <c r="P5" s="67">
        <v>62529591</v>
      </c>
      <c r="Q5" s="6"/>
      <c r="R5" s="67">
        <v>672346</v>
      </c>
      <c r="S5" s="68">
        <f>P5+R5</f>
        <v>63201937</v>
      </c>
      <c r="T5" s="16">
        <v>2016</v>
      </c>
      <c r="U5" s="16">
        <v>2015</v>
      </c>
      <c r="V5" s="16">
        <v>2016</v>
      </c>
      <c r="W5" s="6"/>
      <c r="X5" s="14"/>
      <c r="Y5" s="6"/>
      <c r="Z5" s="6" t="s">
        <v>157</v>
      </c>
      <c r="AA5" s="6"/>
      <c r="AB5" s="68">
        <f>M5-S5</f>
        <v>4033063</v>
      </c>
      <c r="AC5" s="6" t="s">
        <v>13</v>
      </c>
      <c r="AD5" s="6" t="s">
        <v>430</v>
      </c>
    </row>
    <row r="6" spans="1:30" ht="165" customHeight="1">
      <c r="A6" s="117">
        <v>4</v>
      </c>
      <c r="B6" s="20" t="s">
        <v>27</v>
      </c>
      <c r="C6" s="157" t="s">
        <v>37</v>
      </c>
      <c r="D6" s="1" t="s">
        <v>95</v>
      </c>
      <c r="E6" s="1"/>
      <c r="F6" s="1" t="s">
        <v>125</v>
      </c>
      <c r="G6" s="1" t="s">
        <v>159</v>
      </c>
      <c r="H6" s="1"/>
      <c r="I6" s="19" t="s">
        <v>94</v>
      </c>
      <c r="J6" s="14"/>
      <c r="K6" s="1" t="s">
        <v>291</v>
      </c>
      <c r="L6" s="118" t="s">
        <v>96</v>
      </c>
      <c r="M6" s="2">
        <v>86392223</v>
      </c>
      <c r="N6" s="1" t="s">
        <v>91</v>
      </c>
      <c r="O6" s="1" t="s">
        <v>38</v>
      </c>
      <c r="P6" s="2">
        <v>75021786</v>
      </c>
      <c r="Q6" s="1"/>
      <c r="R6" s="2">
        <v>863922</v>
      </c>
      <c r="S6" s="5">
        <f>P6+Q6+R6</f>
        <v>75885708</v>
      </c>
      <c r="T6" s="20">
        <v>2015</v>
      </c>
      <c r="U6" s="20">
        <v>2016</v>
      </c>
      <c r="V6" s="20">
        <v>2016</v>
      </c>
      <c r="W6" s="2"/>
      <c r="X6" s="150"/>
      <c r="Y6" s="67" t="s">
        <v>230</v>
      </c>
      <c r="Z6" s="158">
        <v>42457</v>
      </c>
      <c r="AA6" s="158">
        <v>42545</v>
      </c>
      <c r="AB6" s="68">
        <f>+M6-P6</f>
        <v>11370437</v>
      </c>
      <c r="AC6" s="1" t="s">
        <v>21</v>
      </c>
      <c r="AD6" s="3" t="s">
        <v>466</v>
      </c>
    </row>
    <row r="7" spans="1:30" ht="186.75" customHeight="1">
      <c r="A7" s="143">
        <v>5</v>
      </c>
      <c r="B7" s="144" t="s">
        <v>27</v>
      </c>
      <c r="C7" s="188" t="s">
        <v>48</v>
      </c>
      <c r="D7" s="147" t="s">
        <v>97</v>
      </c>
      <c r="E7" s="147" t="s">
        <v>172</v>
      </c>
      <c r="F7" s="147" t="s">
        <v>173</v>
      </c>
      <c r="G7" s="147"/>
      <c r="H7" s="147" t="s">
        <v>275</v>
      </c>
      <c r="I7" s="147" t="s">
        <v>99</v>
      </c>
      <c r="J7" s="14"/>
      <c r="K7" s="147" t="s">
        <v>98</v>
      </c>
      <c r="L7" s="147" t="s">
        <v>100</v>
      </c>
      <c r="M7" s="148">
        <v>73945102</v>
      </c>
      <c r="N7" s="147" t="s">
        <v>248</v>
      </c>
      <c r="O7" s="147" t="s">
        <v>38</v>
      </c>
      <c r="P7" s="148">
        <v>63196902</v>
      </c>
      <c r="Q7" s="148">
        <v>-53107</v>
      </c>
      <c r="R7" s="148">
        <v>739451</v>
      </c>
      <c r="S7" s="149">
        <f>P7+Q7+R7</f>
        <v>63883246</v>
      </c>
      <c r="T7" s="144" t="s">
        <v>247</v>
      </c>
      <c r="U7" s="144">
        <v>2017</v>
      </c>
      <c r="V7" s="144" t="s">
        <v>390</v>
      </c>
      <c r="W7" s="147"/>
      <c r="X7" s="14"/>
      <c r="Y7" s="147" t="s">
        <v>273</v>
      </c>
      <c r="Z7" s="147" t="s">
        <v>277</v>
      </c>
      <c r="AA7" s="147" t="s">
        <v>415</v>
      </c>
      <c r="AB7" s="149">
        <f>M7-P7</f>
        <v>10748200</v>
      </c>
      <c r="AC7" s="147" t="s">
        <v>33</v>
      </c>
      <c r="AD7" s="147" t="s">
        <v>905</v>
      </c>
    </row>
    <row r="8" spans="1:30" s="45" customFormat="1" ht="264">
      <c r="A8" s="143">
        <v>6</v>
      </c>
      <c r="B8" s="144" t="s">
        <v>27</v>
      </c>
      <c r="C8" s="144" t="s">
        <v>23</v>
      </c>
      <c r="D8" s="147" t="s">
        <v>106</v>
      </c>
      <c r="E8" s="189" t="s">
        <v>126</v>
      </c>
      <c r="F8" s="189" t="s">
        <v>124</v>
      </c>
      <c r="G8" s="189"/>
      <c r="H8" s="189" t="s">
        <v>276</v>
      </c>
      <c r="I8" s="189" t="s">
        <v>104</v>
      </c>
      <c r="J8" s="15"/>
      <c r="K8" s="189" t="s">
        <v>107</v>
      </c>
      <c r="L8" s="147" t="s">
        <v>105</v>
      </c>
      <c r="M8" s="190">
        <v>68564944</v>
      </c>
      <c r="N8" s="189" t="s">
        <v>248</v>
      </c>
      <c r="O8" s="189" t="s">
        <v>38</v>
      </c>
      <c r="P8" s="190">
        <v>68563040</v>
      </c>
      <c r="Q8" s="189"/>
      <c r="R8" s="190">
        <v>685649</v>
      </c>
      <c r="S8" s="191">
        <f>P8+Q8+R8</f>
        <v>69248689</v>
      </c>
      <c r="T8" s="144" t="s">
        <v>103</v>
      </c>
      <c r="U8" s="144">
        <v>2017</v>
      </c>
      <c r="V8" s="144" t="s">
        <v>390</v>
      </c>
      <c r="W8" s="189"/>
      <c r="X8" s="15"/>
      <c r="Y8" s="189" t="s">
        <v>271</v>
      </c>
      <c r="Z8" s="189" t="s">
        <v>272</v>
      </c>
      <c r="AA8" s="192">
        <v>43000</v>
      </c>
      <c r="AB8" s="149">
        <f>M8-P8</f>
        <v>1904</v>
      </c>
      <c r="AC8" s="189" t="s">
        <v>33</v>
      </c>
      <c r="AD8" s="193" t="s">
        <v>906</v>
      </c>
    </row>
    <row r="9" spans="1:30" ht="157.5" customHeight="1">
      <c r="A9" s="117">
        <v>7</v>
      </c>
      <c r="B9" s="20" t="s">
        <v>27</v>
      </c>
      <c r="C9" s="20" t="s">
        <v>81</v>
      </c>
      <c r="D9" s="1">
        <v>2015</v>
      </c>
      <c r="E9" s="1"/>
      <c r="F9" s="1"/>
      <c r="G9" s="1"/>
      <c r="H9" s="1"/>
      <c r="I9" s="1" t="s">
        <v>129</v>
      </c>
      <c r="J9" s="14"/>
      <c r="K9" s="1" t="s">
        <v>130</v>
      </c>
      <c r="L9" s="1" t="s">
        <v>134</v>
      </c>
      <c r="M9" s="2">
        <v>86358459</v>
      </c>
      <c r="N9" s="1" t="s">
        <v>218</v>
      </c>
      <c r="O9" s="1" t="s">
        <v>225</v>
      </c>
      <c r="P9" s="2">
        <v>86289600</v>
      </c>
      <c r="Q9" s="1"/>
      <c r="R9" s="2">
        <v>863585</v>
      </c>
      <c r="S9" s="5">
        <f>P9+Q9+R9</f>
        <v>87153185</v>
      </c>
      <c r="T9" s="20">
        <v>2015</v>
      </c>
      <c r="U9" s="20" t="s">
        <v>103</v>
      </c>
      <c r="V9" s="20">
        <v>2016</v>
      </c>
      <c r="W9" s="2"/>
      <c r="X9" s="150"/>
      <c r="Y9" s="67"/>
      <c r="Z9" s="1" t="s">
        <v>136</v>
      </c>
      <c r="AA9" s="1"/>
      <c r="AB9" s="68">
        <f>+M9-P9</f>
        <v>68859</v>
      </c>
      <c r="AC9" s="1" t="s">
        <v>13</v>
      </c>
      <c r="AD9" s="1" t="s">
        <v>517</v>
      </c>
    </row>
    <row r="10" spans="1:30" ht="251.25" customHeight="1">
      <c r="A10" s="117">
        <v>8</v>
      </c>
      <c r="B10" s="20" t="s">
        <v>27</v>
      </c>
      <c r="C10" s="20" t="s">
        <v>26</v>
      </c>
      <c r="D10" s="159">
        <v>2015</v>
      </c>
      <c r="E10" s="160"/>
      <c r="F10" s="160"/>
      <c r="G10" s="1"/>
      <c r="H10" s="3"/>
      <c r="I10" s="37" t="s">
        <v>132</v>
      </c>
      <c r="J10" s="161"/>
      <c r="K10" s="1" t="s">
        <v>131</v>
      </c>
      <c r="L10" s="1" t="s">
        <v>133</v>
      </c>
      <c r="M10" s="2">
        <v>55863563</v>
      </c>
      <c r="N10" s="1" t="s">
        <v>218</v>
      </c>
      <c r="O10" s="1" t="s">
        <v>0</v>
      </c>
      <c r="P10" s="2">
        <v>51025808</v>
      </c>
      <c r="Q10" s="1"/>
      <c r="R10" s="2">
        <v>558636</v>
      </c>
      <c r="S10" s="1"/>
      <c r="T10" s="20">
        <v>2015</v>
      </c>
      <c r="U10" s="20" t="s">
        <v>103</v>
      </c>
      <c r="V10" s="20" t="s">
        <v>137</v>
      </c>
      <c r="W10" s="2"/>
      <c r="X10" s="150"/>
      <c r="Y10" s="67"/>
      <c r="Z10" s="1" t="s">
        <v>136</v>
      </c>
      <c r="AA10" s="1" t="s">
        <v>251</v>
      </c>
      <c r="AB10" s="68">
        <f>+M10-P10</f>
        <v>4837755</v>
      </c>
      <c r="AC10" s="1" t="s">
        <v>19</v>
      </c>
      <c r="AD10" s="1" t="s">
        <v>292</v>
      </c>
    </row>
    <row r="11" spans="1:30" ht="108">
      <c r="A11" s="9">
        <v>10</v>
      </c>
      <c r="B11" s="22" t="s">
        <v>27</v>
      </c>
      <c r="C11" s="162" t="s">
        <v>309</v>
      </c>
      <c r="D11" s="30"/>
      <c r="E11" s="30"/>
      <c r="F11" s="30"/>
      <c r="G11" s="30"/>
      <c r="H11" s="30"/>
      <c r="I11" s="3" t="s">
        <v>312</v>
      </c>
      <c r="J11" s="31"/>
      <c r="K11" s="11" t="s">
        <v>310</v>
      </c>
      <c r="L11" s="3" t="s">
        <v>311</v>
      </c>
      <c r="M11" s="10">
        <v>250000000</v>
      </c>
      <c r="N11" s="3" t="s">
        <v>313</v>
      </c>
      <c r="O11" s="23" t="s">
        <v>0</v>
      </c>
      <c r="P11" s="163">
        <v>250000000</v>
      </c>
      <c r="Q11" s="30"/>
      <c r="R11" s="113">
        <v>102577</v>
      </c>
      <c r="S11" s="24">
        <f>P11+Q11+R11</f>
        <v>250102577</v>
      </c>
      <c r="T11" s="22">
        <v>2017</v>
      </c>
      <c r="U11" s="22">
        <v>2017</v>
      </c>
      <c r="V11" s="22" t="s">
        <v>390</v>
      </c>
      <c r="W11" s="30"/>
      <c r="X11" s="31"/>
      <c r="Y11" s="35"/>
      <c r="Z11" s="35"/>
      <c r="AA11" s="35"/>
      <c r="AB11" s="35"/>
      <c r="AC11" s="41" t="s">
        <v>314</v>
      </c>
      <c r="AD11" s="41" t="s">
        <v>613</v>
      </c>
    </row>
    <row r="12" spans="1:30" ht="94.5" customHeight="1">
      <c r="A12" s="117">
        <v>11</v>
      </c>
      <c r="B12" s="20" t="s">
        <v>27</v>
      </c>
      <c r="C12" s="162" t="s">
        <v>81</v>
      </c>
      <c r="D12" s="1" t="s">
        <v>325</v>
      </c>
      <c r="E12" s="1" t="s">
        <v>333</v>
      </c>
      <c r="F12" s="3" t="s">
        <v>327</v>
      </c>
      <c r="G12" s="3" t="s">
        <v>339</v>
      </c>
      <c r="H12" s="3" t="s">
        <v>278</v>
      </c>
      <c r="I12" s="1" t="s">
        <v>268</v>
      </c>
      <c r="J12" s="14"/>
      <c r="K12" s="1" t="s">
        <v>50</v>
      </c>
      <c r="L12" s="1" t="s">
        <v>52</v>
      </c>
      <c r="M12" s="10">
        <v>59813594</v>
      </c>
      <c r="N12" s="1" t="s">
        <v>279</v>
      </c>
      <c r="O12" s="3" t="s">
        <v>38</v>
      </c>
      <c r="P12" s="10">
        <v>59294629</v>
      </c>
      <c r="Q12" s="3"/>
      <c r="R12" s="164">
        <v>598136</v>
      </c>
      <c r="S12" s="115">
        <f>P12+Q12+R12</f>
        <v>59892765</v>
      </c>
      <c r="T12" s="20">
        <v>2017</v>
      </c>
      <c r="U12" s="20">
        <v>2017</v>
      </c>
      <c r="V12" s="20" t="s">
        <v>390</v>
      </c>
      <c r="W12" s="3"/>
      <c r="X12" s="15"/>
      <c r="Y12" s="41" t="s">
        <v>338</v>
      </c>
      <c r="Z12" s="3" t="s">
        <v>340</v>
      </c>
      <c r="AA12" s="3" t="s">
        <v>412</v>
      </c>
      <c r="AB12" s="68">
        <f>M12-P12</f>
        <v>518965</v>
      </c>
      <c r="AC12" s="3" t="s">
        <v>411</v>
      </c>
      <c r="AD12" s="3" t="s">
        <v>467</v>
      </c>
    </row>
    <row r="13" spans="1:30" ht="87" customHeight="1">
      <c r="A13" s="117">
        <v>12</v>
      </c>
      <c r="B13" s="20" t="s">
        <v>27</v>
      </c>
      <c r="C13" s="162" t="s">
        <v>81</v>
      </c>
      <c r="D13" s="1" t="s">
        <v>326</v>
      </c>
      <c r="E13" s="1" t="s">
        <v>455</v>
      </c>
      <c r="F13" s="3"/>
      <c r="G13" s="3"/>
      <c r="H13" s="3" t="s">
        <v>267</v>
      </c>
      <c r="I13" s="1" t="s">
        <v>266</v>
      </c>
      <c r="J13" s="84"/>
      <c r="K13" s="1" t="s">
        <v>51</v>
      </c>
      <c r="L13" s="1" t="s">
        <v>53</v>
      </c>
      <c r="M13" s="10">
        <v>55995034</v>
      </c>
      <c r="N13" s="1" t="s">
        <v>315</v>
      </c>
      <c r="O13" s="3" t="s">
        <v>45</v>
      </c>
      <c r="P13" s="3"/>
      <c r="Q13" s="3"/>
      <c r="R13" s="3"/>
      <c r="S13" s="3"/>
      <c r="T13" s="20">
        <v>2017</v>
      </c>
      <c r="U13" s="20"/>
      <c r="V13" s="20"/>
      <c r="W13" s="3"/>
      <c r="X13" s="15"/>
      <c r="Y13" s="41"/>
      <c r="Z13" s="3"/>
      <c r="AA13" s="3"/>
      <c r="AB13" s="68"/>
      <c r="AC13" s="3"/>
      <c r="AD13" s="3"/>
    </row>
    <row r="14" spans="1:30" ht="200.25" customHeight="1">
      <c r="A14" s="9">
        <v>13</v>
      </c>
      <c r="B14" s="22" t="s">
        <v>27</v>
      </c>
      <c r="C14" s="22" t="s">
        <v>81</v>
      </c>
      <c r="D14" s="3" t="s">
        <v>344</v>
      </c>
      <c r="E14" s="3" t="s">
        <v>468</v>
      </c>
      <c r="F14" s="11" t="s">
        <v>457</v>
      </c>
      <c r="G14" s="3" t="s">
        <v>479</v>
      </c>
      <c r="H14" s="3" t="s">
        <v>672</v>
      </c>
      <c r="I14" s="3" t="s">
        <v>187</v>
      </c>
      <c r="J14" s="31"/>
      <c r="K14" s="3" t="s">
        <v>196</v>
      </c>
      <c r="L14" s="3" t="s">
        <v>188</v>
      </c>
      <c r="M14" s="10">
        <v>92023000</v>
      </c>
      <c r="N14" s="3" t="s">
        <v>343</v>
      </c>
      <c r="O14" s="290" t="s">
        <v>38</v>
      </c>
      <c r="P14" s="10">
        <v>86997492</v>
      </c>
      <c r="Q14" s="30"/>
      <c r="R14" s="165">
        <v>110289</v>
      </c>
      <c r="S14" s="24">
        <f>P14+R14</f>
        <v>87107781</v>
      </c>
      <c r="T14" s="22">
        <v>2017</v>
      </c>
      <c r="U14" s="22">
        <v>2018</v>
      </c>
      <c r="V14" s="22">
        <v>2019</v>
      </c>
      <c r="W14" s="9" t="s">
        <v>345</v>
      </c>
      <c r="X14" s="31"/>
      <c r="Y14" s="41" t="s">
        <v>606</v>
      </c>
      <c r="Z14" s="41" t="s">
        <v>515</v>
      </c>
      <c r="AA14" s="42">
        <v>43496</v>
      </c>
      <c r="AB14" s="166">
        <f>M14-P14</f>
        <v>5025508</v>
      </c>
      <c r="AC14" s="44" t="s">
        <v>493</v>
      </c>
      <c r="AD14" s="6" t="s">
        <v>1004</v>
      </c>
    </row>
    <row r="15" spans="1:30" s="18" customFormat="1" ht="149.25" customHeight="1">
      <c r="A15" s="117">
        <v>14</v>
      </c>
      <c r="B15" s="16" t="s">
        <v>27</v>
      </c>
      <c r="C15" s="16" t="s">
        <v>48</v>
      </c>
      <c r="D15" s="6" t="s">
        <v>366</v>
      </c>
      <c r="E15" s="3" t="s">
        <v>469</v>
      </c>
      <c r="F15" s="41" t="s">
        <v>501</v>
      </c>
      <c r="G15" s="41"/>
      <c r="H15" s="41" t="s">
        <v>367</v>
      </c>
      <c r="I15" s="41" t="s">
        <v>108</v>
      </c>
      <c r="J15" s="15"/>
      <c r="K15" s="41" t="s">
        <v>174</v>
      </c>
      <c r="L15" s="6" t="s">
        <v>109</v>
      </c>
      <c r="M15" s="167">
        <v>90287920</v>
      </c>
      <c r="N15" s="41" t="s">
        <v>463</v>
      </c>
      <c r="O15" s="289" t="s">
        <v>38</v>
      </c>
      <c r="P15" s="167">
        <v>77801829</v>
      </c>
      <c r="Q15" s="167">
        <v>2022170</v>
      </c>
      <c r="R15" s="167">
        <v>110289</v>
      </c>
      <c r="S15" s="168">
        <f>P15+Q15+R15</f>
        <v>79934288</v>
      </c>
      <c r="T15" s="169">
        <v>2017</v>
      </c>
      <c r="U15" s="169">
        <v>2018</v>
      </c>
      <c r="V15" s="169">
        <v>2019</v>
      </c>
      <c r="W15" s="23" t="s">
        <v>345</v>
      </c>
      <c r="X15" s="170"/>
      <c r="Y15" s="41" t="s">
        <v>607</v>
      </c>
      <c r="Z15" s="41" t="s">
        <v>558</v>
      </c>
      <c r="AA15" s="41" t="s">
        <v>683</v>
      </c>
      <c r="AB15" s="68">
        <f>M15-P15</f>
        <v>12486091</v>
      </c>
      <c r="AC15" s="41"/>
      <c r="AD15" s="41" t="s">
        <v>1003</v>
      </c>
    </row>
    <row r="16" spans="1:30" ht="90" customHeight="1">
      <c r="A16" s="28">
        <v>15</v>
      </c>
      <c r="B16" s="171" t="s">
        <v>27</v>
      </c>
      <c r="C16" s="171" t="s">
        <v>138</v>
      </c>
      <c r="D16" s="25" t="s">
        <v>369</v>
      </c>
      <c r="E16" s="172"/>
      <c r="F16" s="173"/>
      <c r="G16" s="173"/>
      <c r="H16" s="25" t="s">
        <v>516</v>
      </c>
      <c r="I16" s="25" t="s">
        <v>92</v>
      </c>
      <c r="J16" s="26"/>
      <c r="K16" s="25" t="s">
        <v>370</v>
      </c>
      <c r="L16" s="25" t="s">
        <v>371</v>
      </c>
      <c r="M16" s="174">
        <v>84856122</v>
      </c>
      <c r="N16" s="175" t="s">
        <v>343</v>
      </c>
      <c r="O16" s="175" t="s">
        <v>341</v>
      </c>
      <c r="P16" s="175"/>
      <c r="Q16" s="175"/>
      <c r="R16" s="175"/>
      <c r="S16" s="175"/>
      <c r="T16" s="171">
        <v>2017</v>
      </c>
      <c r="U16" s="171"/>
      <c r="V16" s="171"/>
      <c r="W16" s="175" t="s">
        <v>345</v>
      </c>
      <c r="X16" s="26"/>
      <c r="Y16" s="175"/>
      <c r="Z16" s="175"/>
      <c r="AA16" s="175"/>
      <c r="AB16" s="175"/>
      <c r="AC16" s="175"/>
      <c r="AD16" s="175"/>
    </row>
    <row r="17" spans="1:30" s="181" customFormat="1" ht="134.25" customHeight="1">
      <c r="A17" s="176">
        <v>16</v>
      </c>
      <c r="B17" s="177" t="s">
        <v>27</v>
      </c>
      <c r="C17" s="178" t="s">
        <v>48</v>
      </c>
      <c r="D17" s="19" t="s">
        <v>417</v>
      </c>
      <c r="E17" s="19"/>
      <c r="F17" s="19"/>
      <c r="G17" s="19"/>
      <c r="H17" s="19" t="s">
        <v>673</v>
      </c>
      <c r="I17" s="19" t="s">
        <v>102</v>
      </c>
      <c r="J17" s="14"/>
      <c r="K17" s="19" t="s">
        <v>101</v>
      </c>
      <c r="L17" s="19" t="s">
        <v>418</v>
      </c>
      <c r="M17" s="179">
        <v>81921986.78</v>
      </c>
      <c r="N17" s="19" t="s">
        <v>343</v>
      </c>
      <c r="O17" s="19" t="s">
        <v>341</v>
      </c>
      <c r="P17" s="19"/>
      <c r="Q17" s="19"/>
      <c r="R17" s="19"/>
      <c r="S17" s="19"/>
      <c r="T17" s="177">
        <v>2017</v>
      </c>
      <c r="U17" s="177"/>
      <c r="V17" s="177"/>
      <c r="W17" s="19" t="s">
        <v>345</v>
      </c>
      <c r="X17" s="14"/>
      <c r="Y17" s="19"/>
      <c r="Z17" s="19"/>
      <c r="AA17" s="19"/>
      <c r="AB17" s="180"/>
      <c r="AC17" s="19"/>
      <c r="AD17" s="19"/>
    </row>
    <row r="18" spans="1:30" s="45" customFormat="1" ht="190.5" customHeight="1">
      <c r="A18" s="9">
        <v>17</v>
      </c>
      <c r="B18" s="22" t="s">
        <v>27</v>
      </c>
      <c r="C18" s="139" t="s">
        <v>408</v>
      </c>
      <c r="D18" s="3" t="s">
        <v>419</v>
      </c>
      <c r="E18" s="3" t="s">
        <v>420</v>
      </c>
      <c r="F18" s="3" t="s">
        <v>425</v>
      </c>
      <c r="G18" s="3" t="s">
        <v>429</v>
      </c>
      <c r="H18" s="23"/>
      <c r="I18" s="23" t="s">
        <v>495</v>
      </c>
      <c r="J18" s="26"/>
      <c r="K18" s="39" t="s">
        <v>407</v>
      </c>
      <c r="L18" s="3" t="s">
        <v>421</v>
      </c>
      <c r="M18" s="40">
        <v>59994897</v>
      </c>
      <c r="N18" s="23" t="s">
        <v>263</v>
      </c>
      <c r="O18" s="3" t="s">
        <v>38</v>
      </c>
      <c r="P18" s="10">
        <v>55932254</v>
      </c>
      <c r="Q18" s="23"/>
      <c r="R18" s="10">
        <v>168942</v>
      </c>
      <c r="S18" s="24">
        <f>P18+Q18+R18</f>
        <v>56101196</v>
      </c>
      <c r="T18" s="22">
        <v>2017</v>
      </c>
      <c r="U18" s="22">
        <v>2018</v>
      </c>
      <c r="V18" s="22" t="s">
        <v>615</v>
      </c>
      <c r="W18" s="23"/>
      <c r="X18" s="26"/>
      <c r="Y18" s="41" t="s">
        <v>494</v>
      </c>
      <c r="Z18" s="42">
        <v>43173</v>
      </c>
      <c r="AA18" s="42">
        <v>43291</v>
      </c>
      <c r="AB18" s="43">
        <f>M18-P18</f>
        <v>4062643</v>
      </c>
      <c r="AC18" s="44" t="s">
        <v>493</v>
      </c>
      <c r="AD18" s="41" t="s">
        <v>981</v>
      </c>
    </row>
    <row r="19" spans="1:30" s="45" customFormat="1" ht="190.5" customHeight="1">
      <c r="A19" s="9">
        <v>18</v>
      </c>
      <c r="B19" s="22" t="s">
        <v>27</v>
      </c>
      <c r="C19" s="22" t="s">
        <v>509</v>
      </c>
      <c r="D19" s="3" t="s">
        <v>510</v>
      </c>
      <c r="E19" s="3" t="s">
        <v>614</v>
      </c>
      <c r="F19" s="3"/>
      <c r="G19" s="3" t="s">
        <v>734</v>
      </c>
      <c r="H19" s="23"/>
      <c r="I19" s="3" t="s">
        <v>511</v>
      </c>
      <c r="J19" s="26"/>
      <c r="K19" s="39" t="s">
        <v>512</v>
      </c>
      <c r="L19" s="3" t="s">
        <v>513</v>
      </c>
      <c r="M19" s="40">
        <v>59817482</v>
      </c>
      <c r="N19" s="23" t="s">
        <v>434</v>
      </c>
      <c r="O19" s="3" t="s">
        <v>0</v>
      </c>
      <c r="P19" s="10">
        <v>58713765</v>
      </c>
      <c r="Q19" s="23"/>
      <c r="R19" s="10">
        <v>598175</v>
      </c>
      <c r="S19" s="24">
        <f>P19+Q19+R19</f>
        <v>59311940</v>
      </c>
      <c r="T19" s="22">
        <v>2018</v>
      </c>
      <c r="U19" s="22">
        <v>2019</v>
      </c>
      <c r="V19" s="22">
        <v>2019</v>
      </c>
      <c r="W19" s="23"/>
      <c r="X19" s="26"/>
      <c r="Y19" s="41" t="s">
        <v>758</v>
      </c>
      <c r="Z19" s="46" t="s">
        <v>757</v>
      </c>
      <c r="AA19" s="46" t="s">
        <v>828</v>
      </c>
      <c r="AB19" s="43">
        <f>M19-P19</f>
        <v>1103717</v>
      </c>
      <c r="AC19" s="44" t="s">
        <v>493</v>
      </c>
      <c r="AD19" s="41" t="s">
        <v>1005</v>
      </c>
    </row>
    <row r="20" spans="1:30" s="45" customFormat="1" ht="190.5" customHeight="1">
      <c r="A20" s="9">
        <v>19</v>
      </c>
      <c r="B20" s="22" t="s">
        <v>27</v>
      </c>
      <c r="C20" s="22" t="s">
        <v>138</v>
      </c>
      <c r="D20" s="3" t="s">
        <v>527</v>
      </c>
      <c r="E20" s="3" t="s">
        <v>747</v>
      </c>
      <c r="F20" s="3" t="s">
        <v>807</v>
      </c>
      <c r="G20" s="3"/>
      <c r="H20" s="23"/>
      <c r="I20" s="3" t="s">
        <v>528</v>
      </c>
      <c r="J20" s="26"/>
      <c r="K20" s="39" t="s">
        <v>529</v>
      </c>
      <c r="L20" s="3" t="s">
        <v>530</v>
      </c>
      <c r="M20" s="40">
        <v>54055901</v>
      </c>
      <c r="N20" s="23" t="s">
        <v>434</v>
      </c>
      <c r="O20" s="3" t="s">
        <v>31</v>
      </c>
      <c r="P20" s="10"/>
      <c r="Q20" s="23"/>
      <c r="R20" s="10"/>
      <c r="S20" s="24"/>
      <c r="T20" s="22">
        <v>2018</v>
      </c>
      <c r="U20" s="22"/>
      <c r="V20" s="22"/>
      <c r="W20" s="23"/>
      <c r="X20" s="26"/>
      <c r="Y20" s="41"/>
      <c r="Z20" s="42"/>
      <c r="AA20" s="42"/>
      <c r="AB20" s="43"/>
      <c r="AC20" s="44"/>
      <c r="AD20" s="41"/>
    </row>
    <row r="21" spans="1:30" s="45" customFormat="1" ht="190.5" customHeight="1">
      <c r="A21" s="28">
        <v>20</v>
      </c>
      <c r="B21" s="171">
        <v>20</v>
      </c>
      <c r="C21" s="171" t="s">
        <v>509</v>
      </c>
      <c r="D21" s="25" t="s">
        <v>617</v>
      </c>
      <c r="E21" s="25"/>
      <c r="F21" s="25"/>
      <c r="G21" s="25"/>
      <c r="H21" s="175"/>
      <c r="I21" s="25" t="s">
        <v>618</v>
      </c>
      <c r="J21" s="26"/>
      <c r="K21" s="88" t="s">
        <v>619</v>
      </c>
      <c r="L21" s="25" t="s">
        <v>620</v>
      </c>
      <c r="M21" s="182">
        <v>59987006</v>
      </c>
      <c r="N21" s="175" t="s">
        <v>434</v>
      </c>
      <c r="O21" s="25" t="s">
        <v>45</v>
      </c>
      <c r="P21" s="174"/>
      <c r="Q21" s="175"/>
      <c r="R21" s="174"/>
      <c r="S21" s="183"/>
      <c r="T21" s="171">
        <v>2018</v>
      </c>
      <c r="U21" s="171"/>
      <c r="V21" s="171"/>
      <c r="W21" s="175"/>
      <c r="X21" s="26"/>
      <c r="Y21" s="25"/>
      <c r="Z21" s="184"/>
      <c r="AA21" s="184"/>
      <c r="AB21" s="182"/>
      <c r="AC21" s="175"/>
      <c r="AD21" s="25"/>
    </row>
    <row r="22" spans="1:30" s="45" customFormat="1" ht="139.5" customHeight="1">
      <c r="A22" s="9">
        <v>21</v>
      </c>
      <c r="B22" s="22" t="s">
        <v>27</v>
      </c>
      <c r="C22" s="22" t="s">
        <v>138</v>
      </c>
      <c r="D22" s="3" t="s">
        <v>693</v>
      </c>
      <c r="E22" s="3"/>
      <c r="F22" s="3"/>
      <c r="G22" s="3"/>
      <c r="H22" s="23"/>
      <c r="I22" s="3" t="s">
        <v>694</v>
      </c>
      <c r="J22" s="26"/>
      <c r="K22" s="39" t="s">
        <v>678</v>
      </c>
      <c r="L22" s="3" t="s">
        <v>695</v>
      </c>
      <c r="M22" s="40">
        <v>48907783</v>
      </c>
      <c r="N22" s="23" t="s">
        <v>643</v>
      </c>
      <c r="O22" s="3" t="s">
        <v>341</v>
      </c>
      <c r="P22" s="10"/>
      <c r="Q22" s="23"/>
      <c r="R22" s="10"/>
      <c r="S22" s="24"/>
      <c r="T22" s="22">
        <v>2019</v>
      </c>
      <c r="U22" s="22"/>
      <c r="V22" s="22"/>
      <c r="W22" s="23"/>
      <c r="X22" s="26"/>
      <c r="Y22" s="41"/>
      <c r="Z22" s="42"/>
      <c r="AA22" s="42"/>
      <c r="AB22" s="43"/>
      <c r="AC22" s="44"/>
      <c r="AD22" s="41" t="s">
        <v>679</v>
      </c>
    </row>
    <row r="23" spans="1:30" ht="120.75" customHeight="1">
      <c r="A23" s="9">
        <v>22</v>
      </c>
      <c r="B23" s="22" t="s">
        <v>27</v>
      </c>
      <c r="C23" s="22" t="s">
        <v>509</v>
      </c>
      <c r="D23" s="3" t="s">
        <v>696</v>
      </c>
      <c r="E23" s="11" t="s">
        <v>982</v>
      </c>
      <c r="F23" s="3" t="s">
        <v>953</v>
      </c>
      <c r="G23" s="30"/>
      <c r="H23" s="3" t="s">
        <v>951</v>
      </c>
      <c r="I23" s="3" t="s">
        <v>697</v>
      </c>
      <c r="J23" s="31"/>
      <c r="K23" s="3" t="s">
        <v>698</v>
      </c>
      <c r="L23" s="3" t="s">
        <v>699</v>
      </c>
      <c r="M23" s="10">
        <v>96692325</v>
      </c>
      <c r="N23" s="23" t="s">
        <v>643</v>
      </c>
      <c r="O23" s="11" t="s">
        <v>31</v>
      </c>
      <c r="P23" s="30"/>
      <c r="Q23" s="30"/>
      <c r="R23" s="10">
        <v>965980</v>
      </c>
      <c r="S23" s="30"/>
      <c r="T23" s="22">
        <v>2019</v>
      </c>
      <c r="U23" s="34"/>
      <c r="V23" s="34"/>
      <c r="W23" s="30"/>
      <c r="X23" s="31"/>
      <c r="Y23" s="35"/>
      <c r="Z23" s="35"/>
      <c r="AA23" s="35"/>
      <c r="AB23" s="35"/>
      <c r="AC23" s="35"/>
      <c r="AD23" s="41" t="s">
        <v>907</v>
      </c>
    </row>
    <row r="24" spans="1:30" ht="134.25" customHeight="1">
      <c r="A24" s="9">
        <v>23</v>
      </c>
      <c r="B24" s="22" t="s">
        <v>27</v>
      </c>
      <c r="C24" s="22" t="s">
        <v>509</v>
      </c>
      <c r="D24" s="11" t="s">
        <v>731</v>
      </c>
      <c r="E24" s="3" t="s">
        <v>813</v>
      </c>
      <c r="F24" s="3" t="s">
        <v>788</v>
      </c>
      <c r="G24" s="30"/>
      <c r="H24" s="30"/>
      <c r="I24" s="3" t="s">
        <v>618</v>
      </c>
      <c r="J24" s="31"/>
      <c r="K24" s="3" t="s">
        <v>732</v>
      </c>
      <c r="L24" s="3" t="s">
        <v>733</v>
      </c>
      <c r="M24" s="10">
        <v>80378000</v>
      </c>
      <c r="N24" s="33" t="s">
        <v>643</v>
      </c>
      <c r="O24" s="11" t="s">
        <v>484</v>
      </c>
      <c r="P24" s="30"/>
      <c r="Q24" s="30"/>
      <c r="R24" s="30"/>
      <c r="S24" s="30"/>
      <c r="T24" s="22">
        <v>2019</v>
      </c>
      <c r="U24" s="22">
        <v>2019</v>
      </c>
      <c r="V24" s="34"/>
      <c r="W24" s="30"/>
      <c r="X24" s="31"/>
      <c r="Y24" s="41" t="s">
        <v>837</v>
      </c>
      <c r="Z24" s="119" t="s">
        <v>849</v>
      </c>
      <c r="AA24" s="35"/>
      <c r="AB24" s="35"/>
      <c r="AC24" s="35"/>
      <c r="AD24" s="119" t="s">
        <v>1007</v>
      </c>
    </row>
    <row r="25" spans="1:30" ht="143.25" customHeight="1">
      <c r="A25" s="9">
        <v>24</v>
      </c>
      <c r="B25" s="22" t="s">
        <v>27</v>
      </c>
      <c r="C25" s="22" t="s">
        <v>138</v>
      </c>
      <c r="D25" s="29">
        <v>43609</v>
      </c>
      <c r="E25" s="30"/>
      <c r="F25" s="30"/>
      <c r="G25" s="30"/>
      <c r="H25" s="11" t="s">
        <v>772</v>
      </c>
      <c r="I25" s="3"/>
      <c r="J25" s="31"/>
      <c r="K25" s="3" t="s">
        <v>770</v>
      </c>
      <c r="L25" s="3" t="s">
        <v>773</v>
      </c>
      <c r="M25" s="32">
        <v>38499999</v>
      </c>
      <c r="N25" s="11" t="s">
        <v>771</v>
      </c>
      <c r="O25" s="33" t="s">
        <v>45</v>
      </c>
      <c r="P25" s="30"/>
      <c r="Q25" s="30"/>
      <c r="R25" s="30"/>
      <c r="S25" s="30"/>
      <c r="T25" s="22"/>
      <c r="U25" s="34"/>
      <c r="V25" s="34"/>
      <c r="W25" s="30"/>
      <c r="X25" s="31"/>
      <c r="Y25" s="35"/>
      <c r="Z25" s="35"/>
      <c r="AA25" s="35"/>
      <c r="AB25" s="35"/>
      <c r="AC25" s="35"/>
      <c r="AD25" s="35"/>
    </row>
    <row r="26" spans="1:30" ht="156">
      <c r="A26" s="9">
        <v>25</v>
      </c>
      <c r="B26" s="22" t="s">
        <v>877</v>
      </c>
      <c r="C26" s="22" t="s">
        <v>879</v>
      </c>
      <c r="D26" s="185" t="s">
        <v>810</v>
      </c>
      <c r="E26" s="186"/>
      <c r="F26" s="30"/>
      <c r="G26" s="30"/>
      <c r="H26" s="1" t="s">
        <v>998</v>
      </c>
      <c r="I26" s="1" t="s">
        <v>777</v>
      </c>
      <c r="J26" s="31"/>
      <c r="K26" s="37" t="s">
        <v>779</v>
      </c>
      <c r="L26" s="1" t="s">
        <v>778</v>
      </c>
      <c r="M26" s="38">
        <v>1052478000</v>
      </c>
      <c r="N26" s="33" t="s">
        <v>957</v>
      </c>
      <c r="O26" s="288" t="s">
        <v>31</v>
      </c>
      <c r="P26" s="30"/>
      <c r="Q26" s="30"/>
      <c r="R26" s="30"/>
      <c r="S26" s="30"/>
      <c r="T26" s="22">
        <v>2019</v>
      </c>
      <c r="U26" s="34"/>
      <c r="V26" s="34"/>
      <c r="W26" s="159" t="s">
        <v>345</v>
      </c>
      <c r="X26" s="31"/>
      <c r="Y26" s="35"/>
      <c r="Z26" s="35"/>
      <c r="AA26" s="35"/>
      <c r="AB26" s="35"/>
      <c r="AC26" s="35"/>
      <c r="AD26" s="35"/>
    </row>
    <row r="27" spans="1:30" ht="324">
      <c r="A27" s="9">
        <v>26</v>
      </c>
      <c r="B27" s="22" t="s">
        <v>877</v>
      </c>
      <c r="C27" s="22" t="s">
        <v>878</v>
      </c>
      <c r="D27" s="185" t="s">
        <v>876</v>
      </c>
      <c r="E27" s="30"/>
      <c r="F27" s="30"/>
      <c r="G27" s="30"/>
      <c r="H27" s="1" t="s">
        <v>1008</v>
      </c>
      <c r="I27" s="3" t="s">
        <v>780</v>
      </c>
      <c r="J27" s="31"/>
      <c r="K27" s="1" t="s">
        <v>838</v>
      </c>
      <c r="L27" s="1" t="s">
        <v>809</v>
      </c>
      <c r="M27" s="38">
        <v>1139655000</v>
      </c>
      <c r="N27" s="9" t="s">
        <v>957</v>
      </c>
      <c r="O27" s="159" t="s">
        <v>45</v>
      </c>
      <c r="P27" s="30"/>
      <c r="Q27" s="30"/>
      <c r="R27" s="30"/>
      <c r="S27" s="30"/>
      <c r="T27" s="22">
        <v>2019</v>
      </c>
      <c r="U27" s="34"/>
      <c r="V27" s="34"/>
      <c r="W27" s="9" t="s">
        <v>345</v>
      </c>
      <c r="X27" s="31"/>
      <c r="Y27" s="35"/>
      <c r="Z27" s="35"/>
      <c r="AA27" s="35"/>
      <c r="AB27" s="35"/>
      <c r="AC27" s="35"/>
      <c r="AD27" s="35"/>
    </row>
    <row r="28" spans="1:30" ht="221.25">
      <c r="A28" s="9">
        <v>27</v>
      </c>
      <c r="B28" s="22" t="s">
        <v>27</v>
      </c>
      <c r="C28" s="140" t="s">
        <v>853</v>
      </c>
      <c r="D28" s="194">
        <v>43647</v>
      </c>
      <c r="E28" s="30"/>
      <c r="F28" s="3" t="s">
        <v>854</v>
      </c>
      <c r="G28" s="30"/>
      <c r="H28" s="30"/>
      <c r="I28" s="23" t="s">
        <v>855</v>
      </c>
      <c r="J28" s="31"/>
      <c r="K28" s="3" t="s">
        <v>856</v>
      </c>
      <c r="L28" s="3" t="s">
        <v>857</v>
      </c>
      <c r="M28" s="10">
        <v>1268803000</v>
      </c>
      <c r="N28" s="23" t="s">
        <v>858</v>
      </c>
      <c r="O28" s="3" t="s">
        <v>8</v>
      </c>
      <c r="P28" s="30"/>
      <c r="Q28" s="30"/>
      <c r="R28" s="30"/>
      <c r="S28" s="30"/>
      <c r="T28" s="20">
        <v>2019</v>
      </c>
      <c r="U28" s="20">
        <v>2019</v>
      </c>
      <c r="V28" s="34"/>
      <c r="W28" s="30"/>
      <c r="X28" s="31"/>
      <c r="Y28" s="35"/>
      <c r="Z28" s="41" t="s">
        <v>859</v>
      </c>
      <c r="AA28" s="35"/>
      <c r="AB28" s="35"/>
      <c r="AC28" s="35"/>
      <c r="AD28" s="41" t="s">
        <v>860</v>
      </c>
    </row>
    <row r="29" spans="1:30" s="209" customFormat="1" ht="103.5" customHeight="1">
      <c r="A29" s="159">
        <v>28</v>
      </c>
      <c r="B29" s="20" t="s">
        <v>27</v>
      </c>
      <c r="C29" s="162" t="s">
        <v>138</v>
      </c>
      <c r="D29" s="208" t="s">
        <v>866</v>
      </c>
      <c r="E29" s="3"/>
      <c r="F29" s="3"/>
      <c r="G29" s="3"/>
      <c r="H29" s="3"/>
      <c r="I29" s="3"/>
      <c r="J29" s="15"/>
      <c r="K29" s="3" t="s">
        <v>867</v>
      </c>
      <c r="L29" s="3" t="s">
        <v>868</v>
      </c>
      <c r="M29" s="113">
        <v>59957287</v>
      </c>
      <c r="N29" s="23" t="s">
        <v>708</v>
      </c>
      <c r="O29" s="23" t="s">
        <v>45</v>
      </c>
      <c r="P29" s="3"/>
      <c r="Q29" s="3"/>
      <c r="R29" s="3"/>
      <c r="S29" s="3"/>
      <c r="T29" s="22">
        <v>2019</v>
      </c>
      <c r="U29" s="20"/>
      <c r="V29" s="20"/>
      <c r="W29" s="3"/>
      <c r="X29" s="15"/>
      <c r="Y29" s="41"/>
      <c r="Z29" s="41"/>
      <c r="AA29" s="41"/>
      <c r="AB29" s="41"/>
      <c r="AC29" s="41"/>
      <c r="AD29" s="41"/>
    </row>
    <row r="30" spans="1:30" s="45" customFormat="1" ht="144">
      <c r="A30" s="9">
        <v>29</v>
      </c>
      <c r="B30" s="22" t="s">
        <v>27</v>
      </c>
      <c r="C30" s="139" t="s">
        <v>138</v>
      </c>
      <c r="D30" s="3" t="s">
        <v>862</v>
      </c>
      <c r="E30" s="23"/>
      <c r="F30" s="23"/>
      <c r="G30" s="23"/>
      <c r="H30" s="23"/>
      <c r="I30" s="23"/>
      <c r="J30" s="26"/>
      <c r="K30" s="11" t="s">
        <v>678</v>
      </c>
      <c r="L30" s="3" t="s">
        <v>695</v>
      </c>
      <c r="M30" s="10">
        <v>58450470</v>
      </c>
      <c r="N30" s="23" t="s">
        <v>708</v>
      </c>
      <c r="O30" s="23" t="s">
        <v>45</v>
      </c>
      <c r="P30" s="23"/>
      <c r="Q30" s="23"/>
      <c r="R30" s="23"/>
      <c r="S30" s="23"/>
      <c r="T30" s="22">
        <v>2019</v>
      </c>
      <c r="U30" s="22"/>
      <c r="V30" s="22"/>
      <c r="W30" s="23"/>
      <c r="X30" s="26"/>
      <c r="Y30" s="44"/>
      <c r="Z30" s="44"/>
      <c r="AA30" s="44"/>
      <c r="AB30" s="44"/>
      <c r="AC30" s="44"/>
      <c r="AD30" s="44" t="s">
        <v>936</v>
      </c>
    </row>
    <row r="31" spans="1:30" ht="108">
      <c r="A31" s="9">
        <v>30</v>
      </c>
      <c r="B31" s="22" t="s">
        <v>27</v>
      </c>
      <c r="C31" s="20" t="s">
        <v>853</v>
      </c>
      <c r="D31" s="30"/>
      <c r="E31" s="30"/>
      <c r="F31" s="30"/>
      <c r="G31" s="30"/>
      <c r="H31" s="3" t="s">
        <v>983</v>
      </c>
      <c r="I31" s="23" t="s">
        <v>855</v>
      </c>
      <c r="J31" s="31"/>
      <c r="K31" s="3" t="s">
        <v>863</v>
      </c>
      <c r="L31" s="30"/>
      <c r="M31" s="30"/>
      <c r="N31" s="23" t="s">
        <v>864</v>
      </c>
      <c r="O31" s="23" t="s">
        <v>57</v>
      </c>
      <c r="P31" s="30"/>
      <c r="Q31" s="30"/>
      <c r="R31" s="30"/>
      <c r="S31" s="30"/>
      <c r="T31" s="22">
        <v>2019</v>
      </c>
      <c r="U31" s="34"/>
      <c r="V31" s="34"/>
      <c r="W31" s="30"/>
      <c r="X31" s="31"/>
      <c r="Y31" s="35"/>
      <c r="Z31" s="35"/>
      <c r="AA31" s="35"/>
      <c r="AB31" s="35"/>
      <c r="AC31" s="35"/>
      <c r="AD31" s="35"/>
    </row>
    <row r="32" spans="1:30" ht="105" customHeight="1">
      <c r="A32" s="9">
        <v>31</v>
      </c>
      <c r="B32" s="22" t="s">
        <v>877</v>
      </c>
      <c r="C32" s="20" t="s">
        <v>879</v>
      </c>
      <c r="D32" s="185" t="s">
        <v>949</v>
      </c>
      <c r="E32" s="186"/>
      <c r="F32" s="30"/>
      <c r="G32" s="30"/>
      <c r="H32" s="1" t="s">
        <v>986</v>
      </c>
      <c r="I32" s="1" t="s">
        <v>883</v>
      </c>
      <c r="J32" s="31"/>
      <c r="K32" s="37" t="s">
        <v>880</v>
      </c>
      <c r="L32" s="1" t="s">
        <v>885</v>
      </c>
      <c r="M32" s="38">
        <v>199310665</v>
      </c>
      <c r="N32" s="1" t="s">
        <v>884</v>
      </c>
      <c r="O32" s="159" t="s">
        <v>45</v>
      </c>
      <c r="P32" s="30"/>
      <c r="Q32" s="30"/>
      <c r="R32" s="30"/>
      <c r="S32" s="30"/>
      <c r="T32" s="22">
        <v>2019</v>
      </c>
      <c r="U32" s="34"/>
      <c r="V32" s="34"/>
      <c r="W32" s="9" t="s">
        <v>345</v>
      </c>
      <c r="X32" s="31"/>
      <c r="Y32" s="35"/>
      <c r="Z32" s="35"/>
      <c r="AA32" s="35"/>
      <c r="AB32" s="35"/>
      <c r="AC32" s="35"/>
      <c r="AD32" s="35"/>
    </row>
    <row r="33" spans="1:30" ht="104.25" customHeight="1">
      <c r="A33" s="9">
        <v>32</v>
      </c>
      <c r="B33" s="22" t="s">
        <v>877</v>
      </c>
      <c r="C33" s="20" t="s">
        <v>879</v>
      </c>
      <c r="D33" s="185" t="s">
        <v>949</v>
      </c>
      <c r="E33" s="186"/>
      <c r="F33" s="30"/>
      <c r="G33" s="30"/>
      <c r="H33" s="1" t="s">
        <v>985</v>
      </c>
      <c r="I33" s="1" t="s">
        <v>882</v>
      </c>
      <c r="J33" s="31"/>
      <c r="K33" s="37" t="s">
        <v>881</v>
      </c>
      <c r="L33" s="1" t="s">
        <v>885</v>
      </c>
      <c r="M33" s="38">
        <v>213315680</v>
      </c>
      <c r="N33" s="1" t="s">
        <v>884</v>
      </c>
      <c r="O33" s="159" t="s">
        <v>45</v>
      </c>
      <c r="P33" s="30"/>
      <c r="Q33" s="30"/>
      <c r="R33" s="30"/>
      <c r="S33" s="30"/>
      <c r="T33" s="22">
        <v>2019</v>
      </c>
      <c r="U33" s="34"/>
      <c r="V33" s="34"/>
      <c r="W33" s="9" t="s">
        <v>345</v>
      </c>
      <c r="X33" s="31"/>
      <c r="Y33" s="35"/>
      <c r="Z33" s="35"/>
      <c r="AA33" s="35"/>
      <c r="AB33" s="35"/>
      <c r="AC33" s="35"/>
      <c r="AD33" s="35"/>
    </row>
    <row r="34" spans="1:30" ht="104.25" customHeight="1">
      <c r="A34" s="9">
        <v>33</v>
      </c>
      <c r="B34" s="22" t="s">
        <v>877</v>
      </c>
      <c r="C34" s="20" t="s">
        <v>138</v>
      </c>
      <c r="D34" s="185"/>
      <c r="E34" s="186"/>
      <c r="F34" s="30"/>
      <c r="G34" s="30"/>
      <c r="H34" s="1" t="s">
        <v>958</v>
      </c>
      <c r="I34" s="1" t="s">
        <v>929</v>
      </c>
      <c r="J34" s="31"/>
      <c r="K34" s="37" t="s">
        <v>927</v>
      </c>
      <c r="L34" s="1" t="s">
        <v>959</v>
      </c>
      <c r="M34" s="38"/>
      <c r="N34" s="1" t="s">
        <v>708</v>
      </c>
      <c r="O34" s="159" t="s">
        <v>811</v>
      </c>
      <c r="P34" s="30"/>
      <c r="Q34" s="30"/>
      <c r="R34" s="30"/>
      <c r="S34" s="30"/>
      <c r="T34" s="22">
        <v>2019</v>
      </c>
      <c r="U34" s="34"/>
      <c r="V34" s="34"/>
      <c r="W34" s="9"/>
      <c r="X34" s="31"/>
      <c r="Y34" s="35"/>
      <c r="Z34" s="35"/>
      <c r="AA34" s="35"/>
      <c r="AB34" s="35"/>
      <c r="AC34" s="35"/>
      <c r="AD34" s="35"/>
    </row>
    <row r="35" spans="1:30" ht="104.25" customHeight="1">
      <c r="A35" s="9">
        <v>34</v>
      </c>
      <c r="B35" s="22" t="s">
        <v>877</v>
      </c>
      <c r="C35" s="20" t="s">
        <v>878</v>
      </c>
      <c r="D35" s="185"/>
      <c r="E35" s="186"/>
      <c r="F35" s="30"/>
      <c r="G35" s="30"/>
      <c r="H35" s="1"/>
      <c r="I35" s="1" t="s">
        <v>930</v>
      </c>
      <c r="J35" s="31"/>
      <c r="K35" s="37" t="s">
        <v>933</v>
      </c>
      <c r="L35" s="1" t="s">
        <v>928</v>
      </c>
      <c r="M35" s="38"/>
      <c r="N35" s="1" t="s">
        <v>708</v>
      </c>
      <c r="O35" s="159" t="s">
        <v>811</v>
      </c>
      <c r="P35" s="30"/>
      <c r="Q35" s="30"/>
      <c r="R35" s="30"/>
      <c r="S35" s="30"/>
      <c r="T35" s="22">
        <v>2019</v>
      </c>
      <c r="U35" s="34"/>
      <c r="V35" s="34"/>
      <c r="W35" s="9"/>
      <c r="X35" s="31"/>
      <c r="Y35" s="35"/>
      <c r="Z35" s="35"/>
      <c r="AA35" s="35"/>
      <c r="AB35" s="35"/>
      <c r="AC35" s="35"/>
      <c r="AD35" s="35"/>
    </row>
    <row r="36" spans="1:30" ht="104.25" customHeight="1">
      <c r="A36" s="9">
        <v>35</v>
      </c>
      <c r="B36" s="22" t="s">
        <v>877</v>
      </c>
      <c r="C36" s="20" t="s">
        <v>931</v>
      </c>
      <c r="D36" s="185"/>
      <c r="E36" s="186"/>
      <c r="F36" s="30"/>
      <c r="G36" s="30"/>
      <c r="H36" s="1"/>
      <c r="I36" s="1" t="s">
        <v>932</v>
      </c>
      <c r="J36" s="31"/>
      <c r="K36" s="37" t="s">
        <v>934</v>
      </c>
      <c r="L36" s="1" t="s">
        <v>928</v>
      </c>
      <c r="M36" s="38"/>
      <c r="N36" s="1" t="s">
        <v>708</v>
      </c>
      <c r="O36" s="159" t="s">
        <v>811</v>
      </c>
      <c r="P36" s="30"/>
      <c r="Q36" s="30"/>
      <c r="R36" s="30"/>
      <c r="S36" s="30"/>
      <c r="T36" s="22">
        <v>2019</v>
      </c>
      <c r="U36" s="34"/>
      <c r="V36" s="34"/>
      <c r="W36" s="9"/>
      <c r="X36" s="31"/>
      <c r="Y36" s="35"/>
      <c r="Z36" s="35"/>
      <c r="AA36" s="35"/>
      <c r="AB36" s="35"/>
      <c r="AC36" s="35"/>
      <c r="AD36" s="35"/>
    </row>
  </sheetData>
  <sheetProtection password="C70F" sheet="1" selectLockedCells="1" autoFilter="0" selectUnlockedCells="1"/>
  <autoFilter ref="A2:AD36"/>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CJ16"/>
  <sheetViews>
    <sheetView zoomScale="80" zoomScaleNormal="80" zoomScalePageLayoutView="0" workbookViewId="0" topLeftCell="K1">
      <pane ySplit="3" topLeftCell="A4" activePane="bottomLeft" state="frozen"/>
      <selection pane="topLeft" activeCell="A1" sqref="A1"/>
      <selection pane="bottomLeft" activeCell="O4" sqref="O4"/>
    </sheetView>
  </sheetViews>
  <sheetFormatPr defaultColWidth="11.421875" defaultRowHeight="12.75"/>
  <cols>
    <col min="1" max="1" width="4.28125" style="138" customWidth="1"/>
    <col min="2" max="2" width="9.00390625" style="4" customWidth="1"/>
    <col min="3" max="3" width="8.140625" style="4" customWidth="1"/>
    <col min="4" max="4" width="14.8515625" style="4" customWidth="1"/>
    <col min="5" max="5" width="29.57421875" style="4" customWidth="1"/>
    <col min="6" max="6" width="37.421875" style="4" customWidth="1"/>
    <col min="7" max="7" width="23.57421875" style="4" customWidth="1"/>
    <col min="8" max="8" width="66.7109375" style="4" customWidth="1"/>
    <col min="9" max="9" width="26.57421875" style="4" customWidth="1"/>
    <col min="10" max="10" width="3.7109375" style="4" customWidth="1"/>
    <col min="11" max="11" width="21.8515625" style="4" customWidth="1"/>
    <col min="12" max="12" width="23.28125" style="4" customWidth="1"/>
    <col min="13" max="13" width="17.7109375" style="4" customWidth="1"/>
    <col min="14" max="14" width="23.140625" style="4" customWidth="1"/>
    <col min="15" max="15" width="21.28125" style="4" customWidth="1"/>
    <col min="16" max="16" width="23.57421875" style="4" customWidth="1"/>
    <col min="17" max="17" width="18.8515625" style="4" customWidth="1"/>
    <col min="18" max="18" width="16.00390625" style="4" customWidth="1"/>
    <col min="19" max="19" width="15.421875" style="4" customWidth="1"/>
    <col min="20" max="20" width="5.140625" style="4" customWidth="1"/>
    <col min="21" max="21" width="5.8515625" style="4" bestFit="1" customWidth="1"/>
    <col min="22" max="22" width="5.28125" style="4" customWidth="1"/>
    <col min="23" max="23" width="26.00390625" style="4" customWidth="1"/>
    <col min="24" max="24" width="13.00390625" style="4" customWidth="1"/>
    <col min="25" max="25" width="20.140625" style="4" bestFit="1" customWidth="1"/>
    <col min="26" max="26" width="21.8515625" style="4" customWidth="1"/>
    <col min="27" max="27" width="21.421875" style="4" customWidth="1"/>
    <col min="28" max="28" width="29.7109375" style="4" customWidth="1"/>
    <col min="29" max="29" width="32.8515625" style="4" customWidth="1"/>
    <col min="30" max="30" width="108.57421875" style="4" customWidth="1"/>
    <col min="31" max="31" width="19.57421875" style="47" customWidth="1"/>
    <col min="32" max="87" width="11.421875" style="8" customWidth="1"/>
    <col min="88" max="16384" width="11.421875" style="4" customWidth="1"/>
  </cols>
  <sheetData>
    <row r="1" spans="1:87" s="51" customFormat="1" ht="12.75" customHeight="1" thickBot="1">
      <c r="A1" s="195"/>
      <c r="B1" s="48"/>
      <c r="C1" s="48"/>
      <c r="D1" s="48"/>
      <c r="E1" s="48"/>
      <c r="F1" s="48"/>
      <c r="G1" s="48"/>
      <c r="H1" s="48"/>
      <c r="I1" s="48"/>
      <c r="J1" s="49"/>
      <c r="K1" s="49"/>
      <c r="L1" s="49"/>
      <c r="M1" s="49"/>
      <c r="N1" s="49"/>
      <c r="O1" s="49"/>
      <c r="P1" s="49"/>
      <c r="Q1" s="49"/>
      <c r="R1" s="49"/>
      <c r="S1" s="49"/>
      <c r="T1" s="49"/>
      <c r="U1" s="49"/>
      <c r="V1" s="49"/>
      <c r="W1" s="49"/>
      <c r="X1" s="49"/>
      <c r="Y1" s="49"/>
      <c r="Z1" s="49"/>
      <c r="AA1" s="49"/>
      <c r="AB1" s="49"/>
      <c r="AC1" s="49"/>
      <c r="AD1" s="49"/>
      <c r="AE1" s="50"/>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row>
    <row r="2" spans="1:31" s="47" customFormat="1" ht="13.5" customHeight="1" thickBot="1">
      <c r="A2" s="295" t="s">
        <v>214</v>
      </c>
      <c r="B2" s="296"/>
      <c r="C2" s="296"/>
      <c r="D2" s="296"/>
      <c r="E2" s="296"/>
      <c r="F2" s="296"/>
      <c r="G2" s="296"/>
      <c r="H2" s="296"/>
      <c r="I2" s="297"/>
      <c r="J2" s="52"/>
      <c r="K2" s="298" t="s">
        <v>215</v>
      </c>
      <c r="L2" s="299"/>
      <c r="M2" s="299"/>
      <c r="N2" s="299"/>
      <c r="O2" s="299"/>
      <c r="P2" s="299"/>
      <c r="Q2" s="299"/>
      <c r="R2" s="299"/>
      <c r="S2" s="299"/>
      <c r="T2" s="299"/>
      <c r="U2" s="299"/>
      <c r="V2" s="299"/>
      <c r="W2" s="299"/>
      <c r="X2" s="53"/>
      <c r="Y2" s="295" t="s">
        <v>216</v>
      </c>
      <c r="Z2" s="296"/>
      <c r="AA2" s="296"/>
      <c r="AB2" s="296"/>
      <c r="AC2" s="296"/>
      <c r="AD2" s="296"/>
      <c r="AE2" s="18"/>
    </row>
    <row r="3" spans="1:31" s="47" customFormat="1" ht="135" customHeight="1">
      <c r="A3" s="54"/>
      <c r="B3" s="54" t="s">
        <v>2</v>
      </c>
      <c r="C3" s="55" t="s">
        <v>43</v>
      </c>
      <c r="D3" s="56" t="s">
        <v>203</v>
      </c>
      <c r="E3" s="56" t="s">
        <v>204</v>
      </c>
      <c r="F3" s="56" t="s">
        <v>205</v>
      </c>
      <c r="G3" s="56" t="s">
        <v>206</v>
      </c>
      <c r="H3" s="56" t="s">
        <v>207</v>
      </c>
      <c r="I3" s="57" t="s">
        <v>211</v>
      </c>
      <c r="J3" s="58"/>
      <c r="K3" s="59" t="s">
        <v>197</v>
      </c>
      <c r="L3" s="59" t="s">
        <v>198</v>
      </c>
      <c r="M3" s="60" t="s">
        <v>789</v>
      </c>
      <c r="N3" s="61" t="s">
        <v>199</v>
      </c>
      <c r="O3" s="61" t="s">
        <v>980</v>
      </c>
      <c r="P3" s="62" t="s">
        <v>212</v>
      </c>
      <c r="Q3" s="62" t="s">
        <v>200</v>
      </c>
      <c r="R3" s="62" t="s">
        <v>201</v>
      </c>
      <c r="S3" s="63" t="s">
        <v>42</v>
      </c>
      <c r="T3" s="64" t="s">
        <v>3</v>
      </c>
      <c r="U3" s="64" t="s">
        <v>4</v>
      </c>
      <c r="V3" s="64" t="s">
        <v>17</v>
      </c>
      <c r="W3" s="59" t="s">
        <v>202</v>
      </c>
      <c r="X3" s="58"/>
      <c r="Y3" s="57" t="s">
        <v>210</v>
      </c>
      <c r="Z3" s="57" t="s">
        <v>15</v>
      </c>
      <c r="AA3" s="57" t="s">
        <v>208</v>
      </c>
      <c r="AB3" s="65" t="s">
        <v>40</v>
      </c>
      <c r="AC3" s="57" t="s">
        <v>213</v>
      </c>
      <c r="AD3" s="57" t="s">
        <v>209</v>
      </c>
      <c r="AE3" s="66"/>
    </row>
    <row r="4" spans="1:87" s="118" customFormat="1" ht="219" customHeight="1">
      <c r="A4" s="6">
        <v>1</v>
      </c>
      <c r="B4" s="204" t="s">
        <v>27</v>
      </c>
      <c r="C4" s="85" t="s">
        <v>81</v>
      </c>
      <c r="D4" s="6" t="s">
        <v>308</v>
      </c>
      <c r="E4" s="6" t="s">
        <v>219</v>
      </c>
      <c r="F4" s="6"/>
      <c r="G4" s="6"/>
      <c r="H4" s="6" t="s">
        <v>296</v>
      </c>
      <c r="I4" s="6" t="s">
        <v>86</v>
      </c>
      <c r="J4" s="14"/>
      <c r="K4" s="6" t="s">
        <v>9</v>
      </c>
      <c r="L4" s="6" t="s">
        <v>5</v>
      </c>
      <c r="M4" s="2">
        <v>119584000</v>
      </c>
      <c r="N4" s="6" t="s">
        <v>297</v>
      </c>
      <c r="O4" s="6" t="s">
        <v>45</v>
      </c>
      <c r="P4" s="6"/>
      <c r="Q4" s="6"/>
      <c r="R4" s="6"/>
      <c r="S4" s="6"/>
      <c r="T4" s="205" t="s">
        <v>220</v>
      </c>
      <c r="U4" s="157"/>
      <c r="V4" s="157"/>
      <c r="W4" s="6"/>
      <c r="X4" s="14"/>
      <c r="Y4" s="19"/>
      <c r="Z4" s="19"/>
      <c r="AA4" s="19"/>
      <c r="AB4" s="1"/>
      <c r="AC4" s="19"/>
      <c r="AD4" s="19"/>
      <c r="AE4" s="1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row>
    <row r="5" spans="1:87" s="118" customFormat="1" ht="315.75" customHeight="1">
      <c r="A5" s="6">
        <v>2</v>
      </c>
      <c r="B5" s="157" t="s">
        <v>27</v>
      </c>
      <c r="C5" s="157" t="s">
        <v>35</v>
      </c>
      <c r="D5" s="1" t="s">
        <v>111</v>
      </c>
      <c r="E5" s="1" t="s">
        <v>221</v>
      </c>
      <c r="F5" s="1" t="s">
        <v>135</v>
      </c>
      <c r="G5" s="1" t="s">
        <v>222</v>
      </c>
      <c r="H5" s="1"/>
      <c r="I5" s="1" t="s">
        <v>84</v>
      </c>
      <c r="J5" s="14"/>
      <c r="K5" s="1" t="s">
        <v>110</v>
      </c>
      <c r="L5" s="1" t="s">
        <v>85</v>
      </c>
      <c r="M5" s="5">
        <v>85876000</v>
      </c>
      <c r="N5" s="1" t="s">
        <v>91</v>
      </c>
      <c r="O5" s="1" t="s">
        <v>38</v>
      </c>
      <c r="P5" s="2">
        <v>76689400</v>
      </c>
      <c r="Q5" s="1"/>
      <c r="R5" s="2">
        <v>217425</v>
      </c>
      <c r="S5" s="5">
        <f>P5+R5</f>
        <v>76906825</v>
      </c>
      <c r="T5" s="157">
        <v>2015</v>
      </c>
      <c r="U5" s="157">
        <v>2015</v>
      </c>
      <c r="V5" s="157">
        <v>2016</v>
      </c>
      <c r="W5" s="7"/>
      <c r="X5" s="13"/>
      <c r="Y5" s="12" t="s">
        <v>145</v>
      </c>
      <c r="Z5" s="19" t="s">
        <v>143</v>
      </c>
      <c r="AA5" s="19" t="s">
        <v>223</v>
      </c>
      <c r="AB5" s="5">
        <f>M5-P5</f>
        <v>9186600</v>
      </c>
      <c r="AC5" s="19" t="s">
        <v>33</v>
      </c>
      <c r="AD5" s="19" t="s">
        <v>518</v>
      </c>
      <c r="AE5" s="1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row>
    <row r="6" spans="1:88" s="1" customFormat="1" ht="249.75" customHeight="1">
      <c r="A6" s="6">
        <v>3</v>
      </c>
      <c r="B6" s="157" t="s">
        <v>27</v>
      </c>
      <c r="C6" s="157" t="s">
        <v>81</v>
      </c>
      <c r="D6" s="1" t="s">
        <v>115</v>
      </c>
      <c r="E6" s="1" t="s">
        <v>224</v>
      </c>
      <c r="F6" s="1" t="s">
        <v>128</v>
      </c>
      <c r="G6" s="1" t="s">
        <v>139</v>
      </c>
      <c r="I6" s="1" t="s">
        <v>113</v>
      </c>
      <c r="J6" s="14"/>
      <c r="K6" s="1" t="s">
        <v>112</v>
      </c>
      <c r="L6" s="1" t="s">
        <v>114</v>
      </c>
      <c r="M6" s="5">
        <v>70353000</v>
      </c>
      <c r="N6" s="1" t="s">
        <v>91</v>
      </c>
      <c r="O6" s="1" t="s">
        <v>38</v>
      </c>
      <c r="P6" s="2">
        <v>66646894</v>
      </c>
      <c r="R6" s="2">
        <v>253455</v>
      </c>
      <c r="S6" s="5">
        <f>P6+Q6+R6</f>
        <v>66900349</v>
      </c>
      <c r="T6" s="157">
        <v>2015</v>
      </c>
      <c r="U6" s="157">
        <v>2015</v>
      </c>
      <c r="V6" s="157">
        <v>2016</v>
      </c>
      <c r="X6" s="14"/>
      <c r="Y6" s="19" t="s">
        <v>144</v>
      </c>
      <c r="Z6" s="21">
        <v>42354</v>
      </c>
      <c r="AA6" s="19" t="s">
        <v>252</v>
      </c>
      <c r="AB6" s="5">
        <f>M6-P6</f>
        <v>3706106</v>
      </c>
      <c r="AC6" s="1" t="s">
        <v>33</v>
      </c>
      <c r="AD6" s="19" t="s">
        <v>456</v>
      </c>
      <c r="AE6" s="1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206"/>
    </row>
    <row r="7" spans="1:88" s="1" customFormat="1" ht="237.75" customHeight="1">
      <c r="A7" s="147">
        <v>4</v>
      </c>
      <c r="B7" s="188" t="s">
        <v>27</v>
      </c>
      <c r="C7" s="188" t="s">
        <v>36</v>
      </c>
      <c r="D7" s="147" t="s">
        <v>119</v>
      </c>
      <c r="E7" s="147" t="s">
        <v>245</v>
      </c>
      <c r="F7" s="147" t="s">
        <v>240</v>
      </c>
      <c r="G7" s="147"/>
      <c r="H7" s="147" t="s">
        <v>293</v>
      </c>
      <c r="I7" s="147" t="s">
        <v>117</v>
      </c>
      <c r="J7" s="14"/>
      <c r="K7" s="147" t="s">
        <v>116</v>
      </c>
      <c r="L7" s="147" t="s">
        <v>118</v>
      </c>
      <c r="M7" s="148">
        <v>75108000</v>
      </c>
      <c r="N7" s="147" t="s">
        <v>163</v>
      </c>
      <c r="O7" s="147" t="s">
        <v>38</v>
      </c>
      <c r="P7" s="148">
        <v>68727705</v>
      </c>
      <c r="Q7" s="147"/>
      <c r="R7" s="148">
        <v>170582</v>
      </c>
      <c r="S7" s="149">
        <f>P7+Q7+R7</f>
        <v>68898287</v>
      </c>
      <c r="T7" s="188" t="s">
        <v>103</v>
      </c>
      <c r="U7" s="188">
        <v>2017</v>
      </c>
      <c r="V7" s="188" t="s">
        <v>390</v>
      </c>
      <c r="W7" s="147"/>
      <c r="X7" s="14"/>
      <c r="Y7" s="147" t="s">
        <v>269</v>
      </c>
      <c r="Z7" s="147" t="s">
        <v>270</v>
      </c>
      <c r="AA7" s="147" t="s">
        <v>414</v>
      </c>
      <c r="AB7" s="148">
        <f>M7-P7</f>
        <v>6380295</v>
      </c>
      <c r="AC7" s="147" t="s">
        <v>148</v>
      </c>
      <c r="AD7" s="147" t="s">
        <v>908</v>
      </c>
      <c r="AE7" s="1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206"/>
    </row>
    <row r="8" spans="1:87" s="118" customFormat="1" ht="228">
      <c r="A8" s="1">
        <v>5</v>
      </c>
      <c r="B8" s="204" t="s">
        <v>149</v>
      </c>
      <c r="C8" s="85" t="s">
        <v>81</v>
      </c>
      <c r="D8" s="6" t="s">
        <v>142</v>
      </c>
      <c r="E8" s="6" t="s">
        <v>158</v>
      </c>
      <c r="F8" s="6" t="s">
        <v>160</v>
      </c>
      <c r="G8" s="6" t="s">
        <v>185</v>
      </c>
      <c r="H8" s="6" t="s">
        <v>398</v>
      </c>
      <c r="I8" s="6" t="s">
        <v>65</v>
      </c>
      <c r="J8" s="14"/>
      <c r="K8" s="6" t="s">
        <v>140</v>
      </c>
      <c r="L8" s="6" t="s">
        <v>141</v>
      </c>
      <c r="M8" s="2">
        <v>59944699</v>
      </c>
      <c r="N8" s="6" t="s">
        <v>74</v>
      </c>
      <c r="O8" s="6" t="s">
        <v>38</v>
      </c>
      <c r="P8" s="67">
        <v>52956131</v>
      </c>
      <c r="Q8" s="6"/>
      <c r="R8" s="2">
        <v>248178</v>
      </c>
      <c r="S8" s="68">
        <f>P8+Q8+R8</f>
        <v>53204309</v>
      </c>
      <c r="T8" s="85">
        <v>2015</v>
      </c>
      <c r="U8" s="157">
        <v>2016</v>
      </c>
      <c r="V8" s="157" t="s">
        <v>390</v>
      </c>
      <c r="W8" s="6"/>
      <c r="X8" s="14"/>
      <c r="Y8" s="1" t="s">
        <v>186</v>
      </c>
      <c r="Z8" s="19" t="s">
        <v>193</v>
      </c>
      <c r="AA8" s="19" t="s">
        <v>423</v>
      </c>
      <c r="AB8" s="5">
        <f>M8-P8</f>
        <v>6988568</v>
      </c>
      <c r="AC8" s="19" t="s">
        <v>29</v>
      </c>
      <c r="AD8" s="19" t="s">
        <v>552</v>
      </c>
      <c r="AE8" s="1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row>
    <row r="9" spans="1:87" s="118" customFormat="1" ht="156">
      <c r="A9" s="198">
        <v>6</v>
      </c>
      <c r="B9" s="207" t="s">
        <v>27</v>
      </c>
      <c r="C9" s="207" t="s">
        <v>48</v>
      </c>
      <c r="D9" s="198" t="s">
        <v>192</v>
      </c>
      <c r="E9" s="198" t="s">
        <v>241</v>
      </c>
      <c r="F9" s="198"/>
      <c r="G9" s="198"/>
      <c r="H9" s="198" t="s">
        <v>519</v>
      </c>
      <c r="I9" s="198" t="s">
        <v>190</v>
      </c>
      <c r="J9" s="14"/>
      <c r="K9" s="198" t="s">
        <v>189</v>
      </c>
      <c r="L9" s="198" t="s">
        <v>191</v>
      </c>
      <c r="M9" s="199">
        <v>88100000</v>
      </c>
      <c r="N9" s="198" t="s">
        <v>184</v>
      </c>
      <c r="O9" s="198" t="s">
        <v>341</v>
      </c>
      <c r="P9" s="198"/>
      <c r="Q9" s="198"/>
      <c r="R9" s="198"/>
      <c r="S9" s="198"/>
      <c r="T9" s="207">
        <v>2016</v>
      </c>
      <c r="U9" s="207"/>
      <c r="V9" s="207"/>
      <c r="W9" s="198"/>
      <c r="X9" s="14"/>
      <c r="Y9" s="198"/>
      <c r="Z9" s="198"/>
      <c r="AA9" s="198"/>
      <c r="AB9" s="198"/>
      <c r="AC9" s="198"/>
      <c r="AD9" s="198"/>
      <c r="AE9" s="1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row>
    <row r="10" spans="1:87" s="118" customFormat="1" ht="187.5" customHeight="1">
      <c r="A10" s="1">
        <v>7</v>
      </c>
      <c r="B10" s="157" t="s">
        <v>27</v>
      </c>
      <c r="C10" s="157" t="s">
        <v>48</v>
      </c>
      <c r="D10" s="1" t="s">
        <v>464</v>
      </c>
      <c r="E10" s="1" t="s">
        <v>687</v>
      </c>
      <c r="F10" s="1" t="s">
        <v>808</v>
      </c>
      <c r="G10" s="1"/>
      <c r="H10" s="1"/>
      <c r="I10" s="1"/>
      <c r="J10" s="14"/>
      <c r="K10" s="1" t="s">
        <v>189</v>
      </c>
      <c r="L10" s="1" t="s">
        <v>465</v>
      </c>
      <c r="M10" s="2">
        <v>59999683</v>
      </c>
      <c r="N10" s="1" t="s">
        <v>434</v>
      </c>
      <c r="O10" s="1" t="s">
        <v>31</v>
      </c>
      <c r="P10" s="1"/>
      <c r="Q10" s="1"/>
      <c r="R10" s="1"/>
      <c r="S10" s="1"/>
      <c r="T10" s="157">
        <v>2018</v>
      </c>
      <c r="U10" s="157"/>
      <c r="V10" s="157"/>
      <c r="W10" s="1"/>
      <c r="X10" s="14"/>
      <c r="Y10" s="1"/>
      <c r="Z10" s="1"/>
      <c r="AA10" s="1"/>
      <c r="AB10" s="1"/>
      <c r="AC10" s="1"/>
      <c r="AD10" s="1"/>
      <c r="AE10" s="1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87" s="118" customFormat="1" ht="187.5" customHeight="1">
      <c r="A11" s="1">
        <v>8</v>
      </c>
      <c r="B11" s="157" t="s">
        <v>27</v>
      </c>
      <c r="C11" s="157" t="s">
        <v>360</v>
      </c>
      <c r="D11" s="1" t="s">
        <v>685</v>
      </c>
      <c r="E11" s="1" t="s">
        <v>689</v>
      </c>
      <c r="F11" s="1" t="s">
        <v>713</v>
      </c>
      <c r="G11" s="1" t="s">
        <v>762</v>
      </c>
      <c r="H11" s="1"/>
      <c r="I11" s="1"/>
      <c r="J11" s="14"/>
      <c r="K11" s="1" t="s">
        <v>677</v>
      </c>
      <c r="L11" s="1" t="s">
        <v>686</v>
      </c>
      <c r="M11" s="2">
        <v>74023000</v>
      </c>
      <c r="N11" s="1" t="s">
        <v>643</v>
      </c>
      <c r="O11" s="1" t="s">
        <v>744</v>
      </c>
      <c r="P11" s="2">
        <v>73393058</v>
      </c>
      <c r="Q11" s="1"/>
      <c r="R11" s="2">
        <v>434405</v>
      </c>
      <c r="S11" s="5">
        <f>P11+Q11+R11</f>
        <v>73827463</v>
      </c>
      <c r="T11" s="157">
        <v>2019</v>
      </c>
      <c r="U11" s="157">
        <v>2019</v>
      </c>
      <c r="V11" s="157" t="s">
        <v>764</v>
      </c>
      <c r="W11" s="1"/>
      <c r="X11" s="14"/>
      <c r="Y11" s="1" t="s">
        <v>763</v>
      </c>
      <c r="Z11" s="1" t="s">
        <v>829</v>
      </c>
      <c r="AA11" s="1" t="s">
        <v>848</v>
      </c>
      <c r="AB11" s="5">
        <f>M11-P11</f>
        <v>629942</v>
      </c>
      <c r="AC11" s="1" t="s">
        <v>493</v>
      </c>
      <c r="AD11" s="1" t="s">
        <v>909</v>
      </c>
      <c r="AE11" s="1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row>
    <row r="12" spans="1:87" s="118" customFormat="1" ht="187.5" customHeight="1">
      <c r="A12" s="1">
        <v>9</v>
      </c>
      <c r="B12" s="157" t="s">
        <v>27</v>
      </c>
      <c r="C12" s="157" t="s">
        <v>138</v>
      </c>
      <c r="D12" s="1" t="s">
        <v>846</v>
      </c>
      <c r="E12" s="1" t="s">
        <v>852</v>
      </c>
      <c r="F12" s="1" t="s">
        <v>847</v>
      </c>
      <c r="G12" s="1"/>
      <c r="H12" s="1" t="s">
        <v>910</v>
      </c>
      <c r="I12" s="1" t="s">
        <v>690</v>
      </c>
      <c r="J12" s="14"/>
      <c r="K12" s="1" t="s">
        <v>691</v>
      </c>
      <c r="L12" s="1" t="s">
        <v>692</v>
      </c>
      <c r="M12" s="2">
        <v>96703000</v>
      </c>
      <c r="N12" s="1" t="s">
        <v>643</v>
      </c>
      <c r="O12" s="1" t="s">
        <v>484</v>
      </c>
      <c r="P12" s="1"/>
      <c r="Q12" s="1"/>
      <c r="R12" s="1" t="s">
        <v>915</v>
      </c>
      <c r="S12" s="1"/>
      <c r="T12" s="157">
        <v>2019</v>
      </c>
      <c r="U12" s="157">
        <v>2019</v>
      </c>
      <c r="V12" s="157"/>
      <c r="W12" s="1"/>
      <c r="X12" s="14"/>
      <c r="Y12" s="1" t="s">
        <v>984</v>
      </c>
      <c r="Z12" s="1" t="s">
        <v>914</v>
      </c>
      <c r="AA12" s="1"/>
      <c r="AB12" s="1"/>
      <c r="AC12" s="1"/>
      <c r="AD12" s="1" t="s">
        <v>716</v>
      </c>
      <c r="AE12" s="1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row>
    <row r="13" spans="1:87" s="118" customFormat="1" ht="148.5" customHeight="1">
      <c r="A13" s="1">
        <v>10</v>
      </c>
      <c r="B13" s="157" t="s">
        <v>27</v>
      </c>
      <c r="C13" s="157" t="s">
        <v>360</v>
      </c>
      <c r="D13" s="1"/>
      <c r="E13" s="1"/>
      <c r="F13" s="1"/>
      <c r="G13" s="1"/>
      <c r="H13" s="1"/>
      <c r="I13" s="1"/>
      <c r="J13" s="14"/>
      <c r="K13" s="1" t="s">
        <v>709</v>
      </c>
      <c r="L13" s="1" t="s">
        <v>710</v>
      </c>
      <c r="M13" s="2">
        <v>50000000</v>
      </c>
      <c r="N13" s="1" t="s">
        <v>711</v>
      </c>
      <c r="O13" s="1" t="s">
        <v>712</v>
      </c>
      <c r="P13" s="2">
        <v>35000000</v>
      </c>
      <c r="Q13" s="1"/>
      <c r="R13" s="2">
        <v>210845</v>
      </c>
      <c r="S13" s="5">
        <f>P13+R13</f>
        <v>35210845</v>
      </c>
      <c r="T13" s="157">
        <v>2019</v>
      </c>
      <c r="U13" s="157">
        <v>2019</v>
      </c>
      <c r="V13" s="157">
        <v>2019</v>
      </c>
      <c r="W13" s="1"/>
      <c r="X13" s="14"/>
      <c r="Y13" s="1"/>
      <c r="Z13" s="1"/>
      <c r="AA13" s="1"/>
      <c r="AB13" s="1"/>
      <c r="AC13" s="1"/>
      <c r="AD13" s="1" t="s">
        <v>729</v>
      </c>
      <c r="AE13" s="1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row>
    <row r="14" spans="1:87" s="118" customFormat="1" ht="148.5" customHeight="1">
      <c r="A14" s="1">
        <v>11</v>
      </c>
      <c r="B14" s="157" t="s">
        <v>27</v>
      </c>
      <c r="C14" s="157" t="s">
        <v>360</v>
      </c>
      <c r="D14" s="1"/>
      <c r="E14" s="1"/>
      <c r="F14" s="1"/>
      <c r="G14" s="1"/>
      <c r="H14" s="1"/>
      <c r="I14" s="1"/>
      <c r="J14" s="14"/>
      <c r="K14" s="1" t="s">
        <v>714</v>
      </c>
      <c r="L14" s="1" t="s">
        <v>710</v>
      </c>
      <c r="M14" s="2">
        <v>50000000</v>
      </c>
      <c r="N14" s="1" t="s">
        <v>711</v>
      </c>
      <c r="O14" s="1" t="s">
        <v>712</v>
      </c>
      <c r="P14" s="2">
        <v>35000000</v>
      </c>
      <c r="Q14" s="1"/>
      <c r="R14" s="2">
        <v>210845</v>
      </c>
      <c r="S14" s="5">
        <f>P14+R14</f>
        <v>35210845</v>
      </c>
      <c r="T14" s="157">
        <v>2019</v>
      </c>
      <c r="U14" s="157">
        <v>2019</v>
      </c>
      <c r="V14" s="157">
        <v>2019</v>
      </c>
      <c r="W14" s="1"/>
      <c r="X14" s="14"/>
      <c r="Y14" s="1"/>
      <c r="Z14" s="1"/>
      <c r="AA14" s="1"/>
      <c r="AB14" s="1"/>
      <c r="AC14" s="1"/>
      <c r="AD14" s="1" t="s">
        <v>730</v>
      </c>
      <c r="AE14" s="1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row>
    <row r="15" spans="1:87" s="118" customFormat="1" ht="148.5" customHeight="1">
      <c r="A15" s="1">
        <v>12</v>
      </c>
      <c r="B15" s="157" t="s">
        <v>877</v>
      </c>
      <c r="C15" s="157" t="s">
        <v>879</v>
      </c>
      <c r="D15" s="197" t="s">
        <v>924</v>
      </c>
      <c r="E15" s="1"/>
      <c r="F15" s="1"/>
      <c r="G15" s="1"/>
      <c r="H15" s="1" t="s">
        <v>987</v>
      </c>
      <c r="I15" s="1" t="s">
        <v>926</v>
      </c>
      <c r="J15" s="14"/>
      <c r="K15" s="1" t="s">
        <v>891</v>
      </c>
      <c r="L15" s="1" t="s">
        <v>892</v>
      </c>
      <c r="M15" s="2">
        <v>96692000</v>
      </c>
      <c r="N15" s="1" t="s">
        <v>643</v>
      </c>
      <c r="O15" s="1" t="s">
        <v>45</v>
      </c>
      <c r="P15" s="2"/>
      <c r="Q15" s="1"/>
      <c r="R15" s="2"/>
      <c r="S15" s="5"/>
      <c r="T15" s="157">
        <v>2019</v>
      </c>
      <c r="U15" s="157"/>
      <c r="V15" s="157"/>
      <c r="W15" s="159" t="s">
        <v>925</v>
      </c>
      <c r="X15" s="14"/>
      <c r="Y15" s="1"/>
      <c r="Z15" s="1"/>
      <c r="AA15" s="1"/>
      <c r="AB15" s="1"/>
      <c r="AC15" s="1"/>
      <c r="AD15" s="1"/>
      <c r="AE15" s="1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row>
    <row r="16" spans="1:87" s="118" customFormat="1" ht="200.25" customHeight="1">
      <c r="A16" s="1">
        <v>13</v>
      </c>
      <c r="B16" s="157" t="s">
        <v>877</v>
      </c>
      <c r="C16" s="157" t="s">
        <v>879</v>
      </c>
      <c r="D16" s="197" t="s">
        <v>1011</v>
      </c>
      <c r="E16" s="1"/>
      <c r="F16" s="1"/>
      <c r="G16" s="1"/>
      <c r="H16" s="1" t="s">
        <v>1009</v>
      </c>
      <c r="I16" s="1" t="s">
        <v>901</v>
      </c>
      <c r="J16" s="14"/>
      <c r="K16" s="1" t="s">
        <v>900</v>
      </c>
      <c r="L16" s="1" t="s">
        <v>899</v>
      </c>
      <c r="M16" s="286">
        <v>59947019</v>
      </c>
      <c r="N16" s="287" t="s">
        <v>1010</v>
      </c>
      <c r="O16" s="287" t="s">
        <v>45</v>
      </c>
      <c r="P16" s="2"/>
      <c r="Q16" s="1"/>
      <c r="R16" s="2"/>
      <c r="S16" s="5"/>
      <c r="T16" s="157">
        <v>2019</v>
      </c>
      <c r="U16" s="157"/>
      <c r="V16" s="157"/>
      <c r="W16" s="1"/>
      <c r="X16" s="14"/>
      <c r="Y16" s="1"/>
      <c r="Z16" s="1"/>
      <c r="AA16" s="1"/>
      <c r="AB16" s="1"/>
      <c r="AC16" s="1"/>
      <c r="AD16" s="1"/>
      <c r="AE16" s="1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row>
  </sheetData>
  <sheetProtection password="C70F" sheet="1" selectLockedCells="1" autoFilter="0" selectUnlockedCells="1"/>
  <autoFilter ref="A3:CJ16"/>
  <mergeCells count="3">
    <mergeCell ref="Y2:AD2"/>
    <mergeCell ref="A2:I2"/>
    <mergeCell ref="K2:W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108"/>
  <sheetViews>
    <sheetView zoomScale="80" zoomScaleNormal="80" zoomScalePageLayoutView="0" workbookViewId="0" topLeftCell="G1">
      <pane ySplit="3" topLeftCell="A58" activePane="bottomLeft" state="frozen"/>
      <selection pane="topLeft" activeCell="B1" sqref="B1"/>
      <selection pane="bottomLeft" activeCell="A58" sqref="A58"/>
    </sheetView>
  </sheetViews>
  <sheetFormatPr defaultColWidth="11.421875" defaultRowHeight="12.75"/>
  <cols>
    <col min="1" max="1" width="4.00390625" style="210" bestFit="1" customWidth="1"/>
    <col min="2" max="2" width="10.7109375" style="278" customWidth="1"/>
    <col min="3" max="3" width="11.57421875" style="279" customWidth="1"/>
    <col min="4" max="4" width="25.421875" style="280" customWidth="1"/>
    <col min="5" max="5" width="30.8515625" style="280" customWidth="1"/>
    <col min="6" max="7" width="16.57421875" style="280" customWidth="1"/>
    <col min="8" max="8" width="48.140625" style="280" customWidth="1"/>
    <col min="9" max="9" width="40.421875" style="280" customWidth="1"/>
    <col min="10" max="10" width="7.140625" style="281" customWidth="1"/>
    <col min="11" max="11" width="25.7109375" style="280" customWidth="1"/>
    <col min="12" max="12" width="35.57421875" style="282" customWidth="1"/>
    <col min="13" max="13" width="16.421875" style="280" customWidth="1"/>
    <col min="14" max="14" width="17.421875" style="280" customWidth="1"/>
    <col min="15" max="15" width="18.421875" style="280" customWidth="1"/>
    <col min="16" max="19" width="27.7109375" style="280" customWidth="1"/>
    <col min="20" max="20" width="8.140625" style="278" customWidth="1"/>
    <col min="21" max="21" width="8.00390625" style="278" customWidth="1"/>
    <col min="22" max="22" width="8.8515625" style="278" customWidth="1"/>
    <col min="23" max="23" width="27.7109375" style="280" customWidth="1"/>
    <col min="24" max="24" width="8.7109375" style="281" customWidth="1"/>
    <col min="25" max="25" width="16.421875" style="283" customWidth="1"/>
    <col min="26" max="26" width="14.7109375" style="283" customWidth="1"/>
    <col min="27" max="27" width="10.7109375" style="283" customWidth="1"/>
    <col min="28" max="28" width="19.28125" style="283" bestFit="1" customWidth="1"/>
    <col min="29" max="29" width="10.7109375" style="283" customWidth="1"/>
    <col min="30" max="30" width="91.421875" style="283" customWidth="1"/>
    <col min="31" max="31" width="11.421875" style="211" customWidth="1"/>
    <col min="32" max="32" width="44.421875" style="211" customWidth="1"/>
    <col min="33" max="16384" width="11.421875" style="211" customWidth="1"/>
  </cols>
  <sheetData>
    <row r="1" spans="2:30" ht="12" thickBot="1">
      <c r="B1" s="300" t="s">
        <v>25</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row>
    <row r="2" spans="1:30" s="214" customFormat="1" ht="23.25" customHeight="1" thickBot="1">
      <c r="A2" s="302" t="s">
        <v>214</v>
      </c>
      <c r="B2" s="303"/>
      <c r="C2" s="303"/>
      <c r="D2" s="303"/>
      <c r="E2" s="303"/>
      <c r="F2" s="303"/>
      <c r="G2" s="303"/>
      <c r="H2" s="303"/>
      <c r="I2" s="304"/>
      <c r="J2" s="212"/>
      <c r="K2" s="302" t="s">
        <v>215</v>
      </c>
      <c r="L2" s="303"/>
      <c r="M2" s="303"/>
      <c r="N2" s="303"/>
      <c r="O2" s="303"/>
      <c r="P2" s="303"/>
      <c r="Q2" s="303"/>
      <c r="R2" s="303"/>
      <c r="S2" s="303"/>
      <c r="T2" s="303"/>
      <c r="U2" s="303"/>
      <c r="V2" s="303"/>
      <c r="W2" s="304"/>
      <c r="X2" s="213"/>
      <c r="Y2" s="302" t="s">
        <v>216</v>
      </c>
      <c r="Z2" s="303"/>
      <c r="AA2" s="303"/>
      <c r="AB2" s="303"/>
      <c r="AC2" s="303"/>
      <c r="AD2" s="303"/>
    </row>
    <row r="3" spans="1:32" s="214" customFormat="1" ht="107.25" customHeight="1">
      <c r="A3" s="215"/>
      <c r="B3" s="215" t="s">
        <v>2</v>
      </c>
      <c r="C3" s="215" t="s">
        <v>43</v>
      </c>
      <c r="D3" s="216" t="s">
        <v>203</v>
      </c>
      <c r="E3" s="216" t="s">
        <v>204</v>
      </c>
      <c r="F3" s="216" t="s">
        <v>205</v>
      </c>
      <c r="G3" s="216" t="s">
        <v>206</v>
      </c>
      <c r="H3" s="216" t="s">
        <v>207</v>
      </c>
      <c r="I3" s="217" t="s">
        <v>211</v>
      </c>
      <c r="J3" s="218"/>
      <c r="K3" s="219" t="s">
        <v>197</v>
      </c>
      <c r="L3" s="220" t="s">
        <v>198</v>
      </c>
      <c r="M3" s="221" t="s">
        <v>988</v>
      </c>
      <c r="N3" s="222" t="s">
        <v>199</v>
      </c>
      <c r="O3" s="222" t="s">
        <v>980</v>
      </c>
      <c r="P3" s="223" t="s">
        <v>212</v>
      </c>
      <c r="Q3" s="224" t="s">
        <v>200</v>
      </c>
      <c r="R3" s="224" t="s">
        <v>201</v>
      </c>
      <c r="S3" s="225" t="s">
        <v>42</v>
      </c>
      <c r="T3" s="226" t="s">
        <v>3</v>
      </c>
      <c r="U3" s="227" t="s">
        <v>4</v>
      </c>
      <c r="V3" s="227" t="s">
        <v>17</v>
      </c>
      <c r="W3" s="220" t="s">
        <v>202</v>
      </c>
      <c r="X3" s="228"/>
      <c r="Y3" s="217" t="s">
        <v>210</v>
      </c>
      <c r="Z3" s="217" t="s">
        <v>15</v>
      </c>
      <c r="AA3" s="217" t="s">
        <v>208</v>
      </c>
      <c r="AB3" s="229" t="s">
        <v>40</v>
      </c>
      <c r="AC3" s="217" t="s">
        <v>213</v>
      </c>
      <c r="AD3" s="217" t="s">
        <v>209</v>
      </c>
      <c r="AE3" s="230"/>
      <c r="AF3" s="231"/>
    </row>
    <row r="4" spans="1:32" s="241" customFormat="1" ht="306" customHeight="1" thickBot="1">
      <c r="A4" s="232">
        <v>1</v>
      </c>
      <c r="B4" s="233" t="s">
        <v>27</v>
      </c>
      <c r="C4" s="233" t="s">
        <v>175</v>
      </c>
      <c r="D4" s="234" t="s">
        <v>767</v>
      </c>
      <c r="E4" s="234" t="s">
        <v>968</v>
      </c>
      <c r="F4" s="284" t="s">
        <v>991</v>
      </c>
      <c r="G4" s="233"/>
      <c r="H4" s="233" t="s">
        <v>759</v>
      </c>
      <c r="I4" s="233" t="s">
        <v>755</v>
      </c>
      <c r="J4" s="235"/>
      <c r="K4" s="233" t="s">
        <v>18</v>
      </c>
      <c r="L4" s="233" t="s">
        <v>194</v>
      </c>
      <c r="M4" s="236">
        <v>1181255000</v>
      </c>
      <c r="N4" s="233" t="s">
        <v>703</v>
      </c>
      <c r="O4" s="285" t="s">
        <v>31</v>
      </c>
      <c r="P4" s="238"/>
      <c r="Q4" s="238"/>
      <c r="R4" s="239">
        <v>11880569</v>
      </c>
      <c r="S4" s="238"/>
      <c r="T4" s="233">
        <v>2019</v>
      </c>
      <c r="U4" s="238"/>
      <c r="V4" s="238"/>
      <c r="W4" s="238"/>
      <c r="X4" s="235"/>
      <c r="Y4" s="238"/>
      <c r="Z4" s="238"/>
      <c r="AA4" s="238"/>
      <c r="AB4" s="238"/>
      <c r="AC4" s="238"/>
      <c r="AD4" s="238" t="s">
        <v>814</v>
      </c>
      <c r="AE4" s="240"/>
      <c r="AF4" s="240"/>
    </row>
    <row r="5" spans="1:32" s="241" customFormat="1" ht="183" customHeight="1">
      <c r="A5" s="242">
        <v>2</v>
      </c>
      <c r="B5" s="233" t="s">
        <v>27</v>
      </c>
      <c r="C5" s="233" t="s">
        <v>262</v>
      </c>
      <c r="D5" s="234" t="s">
        <v>298</v>
      </c>
      <c r="E5" s="234"/>
      <c r="F5" s="234"/>
      <c r="G5" s="233"/>
      <c r="H5" s="233" t="s">
        <v>56</v>
      </c>
      <c r="I5" s="233" t="s">
        <v>280</v>
      </c>
      <c r="J5" s="235"/>
      <c r="K5" s="233" t="s">
        <v>14</v>
      </c>
      <c r="L5" s="233" t="s">
        <v>54</v>
      </c>
      <c r="M5" s="236">
        <v>621224000</v>
      </c>
      <c r="N5" s="233" t="s">
        <v>46</v>
      </c>
      <c r="O5" s="237" t="s">
        <v>57</v>
      </c>
      <c r="P5" s="238"/>
      <c r="Q5" s="238"/>
      <c r="R5" s="238"/>
      <c r="S5" s="238"/>
      <c r="T5" s="233" t="s">
        <v>7</v>
      </c>
      <c r="U5" s="238"/>
      <c r="V5" s="238"/>
      <c r="W5" s="238"/>
      <c r="X5" s="235"/>
      <c r="Y5" s="238"/>
      <c r="Z5" s="238"/>
      <c r="AA5" s="238"/>
      <c r="AB5" s="238"/>
      <c r="AC5" s="238"/>
      <c r="AD5" s="238"/>
      <c r="AE5" s="240"/>
      <c r="AF5" s="240"/>
    </row>
    <row r="6" spans="1:32" s="241" customFormat="1" ht="288">
      <c r="A6" s="232">
        <v>3</v>
      </c>
      <c r="B6" s="233" t="s">
        <v>27</v>
      </c>
      <c r="C6" s="233" t="s">
        <v>444</v>
      </c>
      <c r="D6" s="234" t="s">
        <v>299</v>
      </c>
      <c r="E6" s="234" t="s">
        <v>717</v>
      </c>
      <c r="F6" s="234" t="s">
        <v>162</v>
      </c>
      <c r="G6" s="233" t="s">
        <v>547</v>
      </c>
      <c r="H6" s="233" t="s">
        <v>718</v>
      </c>
      <c r="I6" s="233" t="s">
        <v>281</v>
      </c>
      <c r="J6" s="235"/>
      <c r="K6" s="233" t="s">
        <v>39</v>
      </c>
      <c r="L6" s="233" t="s">
        <v>55</v>
      </c>
      <c r="M6" s="236">
        <v>803596000</v>
      </c>
      <c r="N6" s="233" t="s">
        <v>644</v>
      </c>
      <c r="O6" s="237" t="s">
        <v>0</v>
      </c>
      <c r="P6" s="239">
        <v>719880809</v>
      </c>
      <c r="Q6" s="238"/>
      <c r="R6" s="239">
        <v>7130687</v>
      </c>
      <c r="S6" s="243">
        <f>P6+Q6+R6</f>
        <v>727011496</v>
      </c>
      <c r="T6" s="233" t="s">
        <v>79</v>
      </c>
      <c r="U6" s="238">
        <v>2018</v>
      </c>
      <c r="V6" s="238">
        <v>2019</v>
      </c>
      <c r="W6" s="238"/>
      <c r="X6" s="235"/>
      <c r="Y6" s="238" t="s">
        <v>548</v>
      </c>
      <c r="Z6" s="244">
        <v>43286</v>
      </c>
      <c r="AA6" s="238" t="s">
        <v>746</v>
      </c>
      <c r="AB6" s="243">
        <f>M6-P6</f>
        <v>83715191</v>
      </c>
      <c r="AC6" s="238" t="s">
        <v>20</v>
      </c>
      <c r="AD6" s="238" t="s">
        <v>1006</v>
      </c>
      <c r="AE6" s="240"/>
      <c r="AF6" s="240"/>
    </row>
    <row r="7" spans="1:32" s="241" customFormat="1" ht="300.75" thickBot="1">
      <c r="A7" s="232">
        <v>4</v>
      </c>
      <c r="B7" s="233" t="s">
        <v>27</v>
      </c>
      <c r="C7" s="233" t="s">
        <v>34</v>
      </c>
      <c r="D7" s="234" t="s">
        <v>298</v>
      </c>
      <c r="E7" s="234">
        <v>40451</v>
      </c>
      <c r="F7" s="234"/>
      <c r="G7" s="233"/>
      <c r="H7" s="233" t="s">
        <v>246</v>
      </c>
      <c r="I7" s="233" t="s">
        <v>282</v>
      </c>
      <c r="J7" s="235"/>
      <c r="K7" s="233" t="s">
        <v>22</v>
      </c>
      <c r="L7" s="233" t="s">
        <v>28</v>
      </c>
      <c r="M7" s="236">
        <v>749576000</v>
      </c>
      <c r="N7" s="233" t="s">
        <v>46</v>
      </c>
      <c r="O7" s="237" t="s">
        <v>57</v>
      </c>
      <c r="P7" s="238"/>
      <c r="Q7" s="238"/>
      <c r="R7" s="238"/>
      <c r="S7" s="238"/>
      <c r="T7" s="233" t="s">
        <v>7</v>
      </c>
      <c r="U7" s="238"/>
      <c r="V7" s="238"/>
      <c r="W7" s="238"/>
      <c r="X7" s="235"/>
      <c r="Y7" s="238"/>
      <c r="Z7" s="238"/>
      <c r="AA7" s="238"/>
      <c r="AB7" s="238"/>
      <c r="AC7" s="238"/>
      <c r="AD7" s="238"/>
      <c r="AE7" s="240"/>
      <c r="AF7" s="240"/>
    </row>
    <row r="8" spans="1:32" s="241" customFormat="1" ht="132">
      <c r="A8" s="242">
        <v>5</v>
      </c>
      <c r="B8" s="233" t="s">
        <v>27</v>
      </c>
      <c r="C8" s="233" t="s">
        <v>443</v>
      </c>
      <c r="D8" s="234" t="s">
        <v>440</v>
      </c>
      <c r="E8" s="234" t="s">
        <v>462</v>
      </c>
      <c r="F8" s="234" t="s">
        <v>475</v>
      </c>
      <c r="G8" s="233" t="s">
        <v>525</v>
      </c>
      <c r="H8" s="233" t="s">
        <v>756</v>
      </c>
      <c r="I8" s="233" t="s">
        <v>441</v>
      </c>
      <c r="J8" s="235"/>
      <c r="K8" s="233" t="s">
        <v>10</v>
      </c>
      <c r="L8" s="233" t="s">
        <v>442</v>
      </c>
      <c r="M8" s="236">
        <v>948775000</v>
      </c>
      <c r="N8" s="233" t="s">
        <v>306</v>
      </c>
      <c r="O8" s="237" t="s">
        <v>0</v>
      </c>
      <c r="P8" s="239">
        <v>805036565</v>
      </c>
      <c r="Q8" s="238"/>
      <c r="R8" s="239">
        <v>9476754</v>
      </c>
      <c r="S8" s="238"/>
      <c r="T8" s="233">
        <v>2018</v>
      </c>
      <c r="U8" s="238">
        <v>2018</v>
      </c>
      <c r="V8" s="238" t="s">
        <v>764</v>
      </c>
      <c r="W8" s="238"/>
      <c r="X8" s="235"/>
      <c r="Y8" s="238" t="s">
        <v>680</v>
      </c>
      <c r="Z8" s="238" t="s">
        <v>612</v>
      </c>
      <c r="AA8" s="238" t="s">
        <v>765</v>
      </c>
      <c r="AB8" s="243">
        <f>M8-P8</f>
        <v>143738435</v>
      </c>
      <c r="AC8" s="238" t="s">
        <v>20</v>
      </c>
      <c r="AD8" s="238" t="s">
        <v>969</v>
      </c>
      <c r="AE8" s="240"/>
      <c r="AF8" s="240"/>
    </row>
    <row r="9" spans="1:32" s="241" customFormat="1" ht="173.25" customHeight="1">
      <c r="A9" s="232">
        <v>6</v>
      </c>
      <c r="B9" s="233" t="s">
        <v>27</v>
      </c>
      <c r="C9" s="233" t="s">
        <v>175</v>
      </c>
      <c r="D9" s="234" t="s">
        <v>766</v>
      </c>
      <c r="E9" s="234" t="s">
        <v>970</v>
      </c>
      <c r="F9" s="284" t="s">
        <v>992</v>
      </c>
      <c r="G9" s="233"/>
      <c r="H9" s="233" t="s">
        <v>760</v>
      </c>
      <c r="I9" s="233" t="s">
        <v>305</v>
      </c>
      <c r="J9" s="235"/>
      <c r="K9" s="233" t="s">
        <v>300</v>
      </c>
      <c r="L9" s="233" t="s">
        <v>301</v>
      </c>
      <c r="M9" s="236">
        <v>373681000</v>
      </c>
      <c r="N9" s="233" t="s">
        <v>703</v>
      </c>
      <c r="O9" s="285" t="s">
        <v>31</v>
      </c>
      <c r="P9" s="238"/>
      <c r="Q9" s="238"/>
      <c r="R9" s="238"/>
      <c r="S9" s="238"/>
      <c r="T9" s="233">
        <v>2019</v>
      </c>
      <c r="U9" s="238"/>
      <c r="V9" s="238"/>
      <c r="W9" s="238" t="s">
        <v>307</v>
      </c>
      <c r="X9" s="235"/>
      <c r="Y9" s="238"/>
      <c r="Z9" s="238"/>
      <c r="AA9" s="238"/>
      <c r="AB9" s="238"/>
      <c r="AC9" s="238"/>
      <c r="AD9" s="238"/>
      <c r="AE9" s="240"/>
      <c r="AF9" s="240"/>
    </row>
    <row r="10" spans="1:32" s="241" customFormat="1" ht="169.5" customHeight="1" thickBot="1">
      <c r="A10" s="232">
        <v>7</v>
      </c>
      <c r="B10" s="233" t="s">
        <v>27</v>
      </c>
      <c r="C10" s="233" t="s">
        <v>175</v>
      </c>
      <c r="D10" s="234" t="s">
        <v>768</v>
      </c>
      <c r="E10" s="234" t="s">
        <v>971</v>
      </c>
      <c r="F10" s="284" t="s">
        <v>993</v>
      </c>
      <c r="G10" s="233"/>
      <c r="H10" s="233"/>
      <c r="I10" s="233" t="s">
        <v>304</v>
      </c>
      <c r="J10" s="235"/>
      <c r="K10" s="233" t="s">
        <v>302</v>
      </c>
      <c r="L10" s="233" t="s">
        <v>303</v>
      </c>
      <c r="M10" s="236">
        <v>743183000</v>
      </c>
      <c r="N10" s="233" t="s">
        <v>703</v>
      </c>
      <c r="O10" s="285" t="s">
        <v>31</v>
      </c>
      <c r="P10" s="238"/>
      <c r="Q10" s="238"/>
      <c r="R10" s="238"/>
      <c r="S10" s="238"/>
      <c r="T10" s="233">
        <v>2019</v>
      </c>
      <c r="U10" s="238"/>
      <c r="V10" s="238"/>
      <c r="W10" s="238" t="s">
        <v>307</v>
      </c>
      <c r="X10" s="235"/>
      <c r="Y10" s="238"/>
      <c r="Z10" s="238"/>
      <c r="AA10" s="238"/>
      <c r="AB10" s="238"/>
      <c r="AC10" s="238"/>
      <c r="AD10" s="238"/>
      <c r="AE10" s="240"/>
      <c r="AF10" s="240"/>
    </row>
    <row r="11" spans="1:32" s="241" customFormat="1" ht="138" customHeight="1">
      <c r="A11" s="242">
        <v>8</v>
      </c>
      <c r="B11" s="233" t="s">
        <v>27</v>
      </c>
      <c r="C11" s="233" t="s">
        <v>11</v>
      </c>
      <c r="D11" s="234" t="s">
        <v>44</v>
      </c>
      <c r="E11" s="233" t="s">
        <v>167</v>
      </c>
      <c r="F11" s="234" t="s">
        <v>80</v>
      </c>
      <c r="G11" s="233" t="s">
        <v>93</v>
      </c>
      <c r="H11" s="233" t="s">
        <v>989</v>
      </c>
      <c r="I11" s="233" t="s">
        <v>283</v>
      </c>
      <c r="J11" s="235"/>
      <c r="K11" s="233" t="s">
        <v>70</v>
      </c>
      <c r="L11" s="233" t="s">
        <v>47</v>
      </c>
      <c r="M11" s="236">
        <v>113700000</v>
      </c>
      <c r="N11" s="233" t="s">
        <v>168</v>
      </c>
      <c r="O11" s="245" t="s">
        <v>45</v>
      </c>
      <c r="P11" s="246"/>
      <c r="Q11" s="233"/>
      <c r="R11" s="233"/>
      <c r="S11" s="233"/>
      <c r="T11" s="233" t="s">
        <v>169</v>
      </c>
      <c r="U11" s="233">
        <v>2015</v>
      </c>
      <c r="V11" s="233"/>
      <c r="W11" s="233"/>
      <c r="X11" s="235"/>
      <c r="Y11" s="233"/>
      <c r="Z11" s="233"/>
      <c r="AA11" s="233"/>
      <c r="AB11" s="233"/>
      <c r="AC11" s="233"/>
      <c r="AD11" s="233"/>
      <c r="AE11" s="240"/>
      <c r="AF11" s="240"/>
    </row>
    <row r="12" spans="1:32" s="241" customFormat="1" ht="166.5" customHeight="1">
      <c r="A12" s="232">
        <v>9</v>
      </c>
      <c r="B12" s="247" t="s">
        <v>27</v>
      </c>
      <c r="C12" s="247" t="s">
        <v>34</v>
      </c>
      <c r="D12" s="248"/>
      <c r="E12" s="247" t="s">
        <v>165</v>
      </c>
      <c r="F12" s="247"/>
      <c r="G12" s="247"/>
      <c r="H12" s="247" t="s">
        <v>553</v>
      </c>
      <c r="I12" s="247" t="s">
        <v>284</v>
      </c>
      <c r="J12" s="235"/>
      <c r="K12" s="247" t="s">
        <v>59</v>
      </c>
      <c r="L12" s="247" t="s">
        <v>1</v>
      </c>
      <c r="M12" s="249">
        <v>41080000</v>
      </c>
      <c r="N12" s="247" t="s">
        <v>164</v>
      </c>
      <c r="O12" s="250" t="s">
        <v>341</v>
      </c>
      <c r="P12" s="247"/>
      <c r="Q12" s="247"/>
      <c r="R12" s="247"/>
      <c r="S12" s="247"/>
      <c r="T12" s="247" t="s">
        <v>166</v>
      </c>
      <c r="U12" s="247"/>
      <c r="V12" s="247"/>
      <c r="W12" s="247"/>
      <c r="X12" s="235"/>
      <c r="Y12" s="247"/>
      <c r="Z12" s="247"/>
      <c r="AA12" s="247"/>
      <c r="AB12" s="247"/>
      <c r="AC12" s="247"/>
      <c r="AD12" s="247"/>
      <c r="AF12" s="240"/>
    </row>
    <row r="13" spans="1:32" s="241" customFormat="1" ht="164.25" customHeight="1" thickBot="1">
      <c r="A13" s="232">
        <v>10</v>
      </c>
      <c r="B13" s="247" t="s">
        <v>27</v>
      </c>
      <c r="C13" s="247" t="s">
        <v>34</v>
      </c>
      <c r="D13" s="248" t="s">
        <v>152</v>
      </c>
      <c r="E13" s="247"/>
      <c r="F13" s="247"/>
      <c r="G13" s="247"/>
      <c r="H13" s="247" t="s">
        <v>554</v>
      </c>
      <c r="I13" s="247" t="s">
        <v>66</v>
      </c>
      <c r="J13" s="235"/>
      <c r="K13" s="247" t="s">
        <v>67</v>
      </c>
      <c r="L13" s="247" t="s">
        <v>68</v>
      </c>
      <c r="M13" s="249">
        <v>55976298</v>
      </c>
      <c r="N13" s="247" t="s">
        <v>150</v>
      </c>
      <c r="O13" s="250" t="s">
        <v>341</v>
      </c>
      <c r="P13" s="247"/>
      <c r="Q13" s="247"/>
      <c r="R13" s="247"/>
      <c r="S13" s="247"/>
      <c r="T13" s="247" t="s">
        <v>151</v>
      </c>
      <c r="U13" s="247"/>
      <c r="V13" s="247"/>
      <c r="W13" s="247"/>
      <c r="X13" s="235"/>
      <c r="Y13" s="247"/>
      <c r="Z13" s="247"/>
      <c r="AA13" s="247"/>
      <c r="AB13" s="247"/>
      <c r="AC13" s="247"/>
      <c r="AD13" s="247"/>
      <c r="AF13" s="240"/>
    </row>
    <row r="14" spans="1:30" s="241" customFormat="1" ht="99.75" customHeight="1">
      <c r="A14" s="242">
        <v>11</v>
      </c>
      <c r="B14" s="233" t="s">
        <v>27</v>
      </c>
      <c r="C14" s="233" t="s">
        <v>34</v>
      </c>
      <c r="D14" s="238" t="s">
        <v>156</v>
      </c>
      <c r="E14" s="238"/>
      <c r="F14" s="238"/>
      <c r="G14" s="238"/>
      <c r="H14" s="238" t="s">
        <v>550</v>
      </c>
      <c r="I14" s="238" t="s">
        <v>155</v>
      </c>
      <c r="J14" s="235"/>
      <c r="K14" s="233" t="s">
        <v>153</v>
      </c>
      <c r="L14" s="238" t="s">
        <v>154</v>
      </c>
      <c r="M14" s="251"/>
      <c r="N14" s="233" t="s">
        <v>520</v>
      </c>
      <c r="O14" s="238" t="s">
        <v>57</v>
      </c>
      <c r="P14" s="238"/>
      <c r="Q14" s="238"/>
      <c r="R14" s="238"/>
      <c r="S14" s="238"/>
      <c r="T14" s="238"/>
      <c r="U14" s="238"/>
      <c r="V14" s="238"/>
      <c r="W14" s="238"/>
      <c r="X14" s="235"/>
      <c r="Y14" s="238"/>
      <c r="Z14" s="238"/>
      <c r="AA14" s="238"/>
      <c r="AB14" s="238"/>
      <c r="AC14" s="238"/>
      <c r="AD14" s="238"/>
    </row>
    <row r="15" spans="1:30" s="241" customFormat="1" ht="300">
      <c r="A15" s="232">
        <v>12</v>
      </c>
      <c r="B15" s="233" t="s">
        <v>27</v>
      </c>
      <c r="C15" s="233" t="s">
        <v>175</v>
      </c>
      <c r="D15" s="238"/>
      <c r="E15" s="238"/>
      <c r="F15" s="238"/>
      <c r="G15" s="238"/>
      <c r="H15" s="238" t="s">
        <v>244</v>
      </c>
      <c r="I15" s="238" t="s">
        <v>176</v>
      </c>
      <c r="J15" s="235"/>
      <c r="K15" s="233" t="s">
        <v>178</v>
      </c>
      <c r="L15" s="238" t="s">
        <v>182</v>
      </c>
      <c r="M15" s="251"/>
      <c r="N15" s="233" t="s">
        <v>243</v>
      </c>
      <c r="O15" s="238" t="s">
        <v>57</v>
      </c>
      <c r="P15" s="238"/>
      <c r="Q15" s="238"/>
      <c r="R15" s="238"/>
      <c r="S15" s="238"/>
      <c r="T15" s="238">
        <v>2016</v>
      </c>
      <c r="U15" s="238"/>
      <c r="V15" s="238"/>
      <c r="W15" s="238"/>
      <c r="X15" s="235"/>
      <c r="Y15" s="238"/>
      <c r="Z15" s="238"/>
      <c r="AA15" s="238"/>
      <c r="AB15" s="238"/>
      <c r="AC15" s="238"/>
      <c r="AD15" s="238"/>
    </row>
    <row r="16" spans="1:30" s="241" customFormat="1" ht="324.75" thickBot="1">
      <c r="A16" s="232">
        <v>13</v>
      </c>
      <c r="B16" s="233" t="s">
        <v>27</v>
      </c>
      <c r="C16" s="233" t="s">
        <v>180</v>
      </c>
      <c r="D16" s="238"/>
      <c r="E16" s="238"/>
      <c r="F16" s="238"/>
      <c r="G16" s="238"/>
      <c r="H16" s="238" t="s">
        <v>264</v>
      </c>
      <c r="I16" s="238" t="s">
        <v>181</v>
      </c>
      <c r="J16" s="235"/>
      <c r="K16" s="233" t="s">
        <v>289</v>
      </c>
      <c r="L16" s="238" t="s">
        <v>990</v>
      </c>
      <c r="M16" s="251">
        <v>144087553</v>
      </c>
      <c r="N16" s="233" t="s">
        <v>177</v>
      </c>
      <c r="O16" s="238" t="s">
        <v>38</v>
      </c>
      <c r="P16" s="251">
        <v>136850000</v>
      </c>
      <c r="Q16" s="238"/>
      <c r="R16" s="251">
        <v>1695324</v>
      </c>
      <c r="S16" s="243">
        <f>P16+Q16+R16</f>
        <v>138545324</v>
      </c>
      <c r="T16" s="238">
        <v>2016</v>
      </c>
      <c r="U16" s="238">
        <v>2016</v>
      </c>
      <c r="V16" s="238">
        <v>2017</v>
      </c>
      <c r="W16" s="238"/>
      <c r="X16" s="235"/>
      <c r="Y16" s="238"/>
      <c r="Z16" s="244">
        <v>42639</v>
      </c>
      <c r="AA16" s="244">
        <v>42734</v>
      </c>
      <c r="AB16" s="243">
        <f>M16-P16</f>
        <v>7237553</v>
      </c>
      <c r="AC16" s="238" t="s">
        <v>32</v>
      </c>
      <c r="AD16" s="238" t="s">
        <v>674</v>
      </c>
    </row>
    <row r="17" spans="1:30" s="241" customFormat="1" ht="133.5" customHeight="1">
      <c r="A17" s="242">
        <v>14</v>
      </c>
      <c r="B17" s="252" t="s">
        <v>27</v>
      </c>
      <c r="C17" s="252" t="s">
        <v>233</v>
      </c>
      <c r="D17" s="252" t="s">
        <v>242</v>
      </c>
      <c r="E17" s="253" t="s">
        <v>249</v>
      </c>
      <c r="F17" s="252"/>
      <c r="G17" s="252" t="s">
        <v>285</v>
      </c>
      <c r="H17" s="252" t="s">
        <v>286</v>
      </c>
      <c r="I17" s="252" t="s">
        <v>235</v>
      </c>
      <c r="J17" s="235"/>
      <c r="K17" s="252" t="s">
        <v>234</v>
      </c>
      <c r="L17" s="252" t="s">
        <v>236</v>
      </c>
      <c r="M17" s="254">
        <v>372691467</v>
      </c>
      <c r="N17" s="252" t="s">
        <v>232</v>
      </c>
      <c r="O17" s="252" t="s">
        <v>38</v>
      </c>
      <c r="P17" s="255">
        <v>230190187</v>
      </c>
      <c r="Q17" s="256">
        <v>-256062</v>
      </c>
      <c r="R17" s="252"/>
      <c r="S17" s="255">
        <f>P17+Q17+R17</f>
        <v>229934125</v>
      </c>
      <c r="T17" s="252">
        <v>2016</v>
      </c>
      <c r="U17" s="252">
        <v>2017</v>
      </c>
      <c r="V17" s="252" t="s">
        <v>390</v>
      </c>
      <c r="W17" s="252" t="s">
        <v>377</v>
      </c>
      <c r="X17" s="235"/>
      <c r="Y17" s="252" t="s">
        <v>349</v>
      </c>
      <c r="Z17" s="253" t="s">
        <v>348</v>
      </c>
      <c r="AA17" s="253"/>
      <c r="AB17" s="257">
        <f>M17-P17</f>
        <v>142501280</v>
      </c>
      <c r="AC17" s="252" t="s">
        <v>424</v>
      </c>
      <c r="AD17" s="252" t="s">
        <v>531</v>
      </c>
    </row>
    <row r="18" spans="1:30" s="241" customFormat="1" ht="140.25" customHeight="1">
      <c r="A18" s="232">
        <v>15</v>
      </c>
      <c r="B18" s="252" t="s">
        <v>27</v>
      </c>
      <c r="C18" s="252" t="s">
        <v>233</v>
      </c>
      <c r="D18" s="252" t="s">
        <v>242</v>
      </c>
      <c r="E18" s="253" t="s">
        <v>250</v>
      </c>
      <c r="F18" s="252"/>
      <c r="G18" s="252" t="s">
        <v>285</v>
      </c>
      <c r="H18" s="252" t="s">
        <v>287</v>
      </c>
      <c r="I18" s="252" t="s">
        <v>238</v>
      </c>
      <c r="J18" s="235"/>
      <c r="K18" s="252" t="s">
        <v>237</v>
      </c>
      <c r="L18" s="252" t="s">
        <v>239</v>
      </c>
      <c r="M18" s="254">
        <v>33974837</v>
      </c>
      <c r="N18" s="252" t="s">
        <v>232</v>
      </c>
      <c r="O18" s="252" t="s">
        <v>38</v>
      </c>
      <c r="P18" s="255">
        <v>24626958</v>
      </c>
      <c r="Q18" s="252"/>
      <c r="R18" s="252"/>
      <c r="S18" s="255">
        <f>P18</f>
        <v>24626958</v>
      </c>
      <c r="T18" s="252">
        <v>2016</v>
      </c>
      <c r="U18" s="252">
        <v>2017</v>
      </c>
      <c r="V18" s="252">
        <v>2017</v>
      </c>
      <c r="W18" s="252" t="s">
        <v>307</v>
      </c>
      <c r="X18" s="235"/>
      <c r="Y18" s="252" t="s">
        <v>349</v>
      </c>
      <c r="Z18" s="253" t="s">
        <v>348</v>
      </c>
      <c r="AA18" s="253"/>
      <c r="AB18" s="257">
        <f>M18-P18</f>
        <v>9347879</v>
      </c>
      <c r="AC18" s="252" t="s">
        <v>391</v>
      </c>
      <c r="AD18" s="252" t="s">
        <v>422</v>
      </c>
    </row>
    <row r="19" spans="1:30" s="241" customFormat="1" ht="93" customHeight="1" thickBot="1">
      <c r="A19" s="232">
        <v>16</v>
      </c>
      <c r="B19" s="233" t="s">
        <v>27</v>
      </c>
      <c r="C19" s="233" t="s">
        <v>34</v>
      </c>
      <c r="D19" s="238"/>
      <c r="E19" s="244"/>
      <c r="F19" s="238" t="s">
        <v>321</v>
      </c>
      <c r="G19" s="238"/>
      <c r="H19" s="238"/>
      <c r="I19" s="238"/>
      <c r="J19" s="235"/>
      <c r="K19" s="233" t="s">
        <v>255</v>
      </c>
      <c r="L19" s="238" t="s">
        <v>322</v>
      </c>
      <c r="M19" s="251">
        <v>344293000</v>
      </c>
      <c r="N19" s="233" t="s">
        <v>254</v>
      </c>
      <c r="O19" s="238" t="s">
        <v>0</v>
      </c>
      <c r="P19" s="239">
        <v>261061562</v>
      </c>
      <c r="Q19" s="238"/>
      <c r="R19" s="238"/>
      <c r="S19" s="243">
        <f>M19-P19</f>
        <v>83231438</v>
      </c>
      <c r="T19" s="238">
        <v>2017</v>
      </c>
      <c r="U19" s="238">
        <v>2017</v>
      </c>
      <c r="V19" s="238">
        <v>2018</v>
      </c>
      <c r="W19" s="238"/>
      <c r="X19" s="235"/>
      <c r="Y19" s="238" t="s">
        <v>504</v>
      </c>
      <c r="Z19" s="244" t="s">
        <v>348</v>
      </c>
      <c r="AA19" s="244"/>
      <c r="AB19" s="238"/>
      <c r="AC19" s="238"/>
      <c r="AD19" s="238" t="s">
        <v>503</v>
      </c>
    </row>
    <row r="20" spans="1:30" s="241" customFormat="1" ht="79.5" customHeight="1">
      <c r="A20" s="242">
        <v>17</v>
      </c>
      <c r="B20" s="233" t="s">
        <v>27</v>
      </c>
      <c r="C20" s="233" t="s">
        <v>34</v>
      </c>
      <c r="D20" s="238"/>
      <c r="E20" s="244"/>
      <c r="F20" s="238" t="s">
        <v>654</v>
      </c>
      <c r="G20" s="238"/>
      <c r="H20" s="238" t="s">
        <v>637</v>
      </c>
      <c r="I20" s="238"/>
      <c r="J20" s="235"/>
      <c r="K20" s="233" t="s">
        <v>256</v>
      </c>
      <c r="L20" s="238" t="s">
        <v>636</v>
      </c>
      <c r="M20" s="251">
        <v>453620643</v>
      </c>
      <c r="N20" s="233" t="s">
        <v>633</v>
      </c>
      <c r="O20" s="238" t="s">
        <v>31</v>
      </c>
      <c r="P20" s="238"/>
      <c r="Q20" s="238"/>
      <c r="R20" s="238"/>
      <c r="S20" s="238"/>
      <c r="T20" s="238">
        <v>2017</v>
      </c>
      <c r="U20" s="238"/>
      <c r="V20" s="238"/>
      <c r="W20" s="238"/>
      <c r="X20" s="235"/>
      <c r="Y20" s="238"/>
      <c r="Z20" s="244"/>
      <c r="AA20" s="244"/>
      <c r="AB20" s="238"/>
      <c r="AC20" s="238"/>
      <c r="AD20" s="238"/>
    </row>
    <row r="21" spans="1:30" s="241" customFormat="1" ht="44.25" customHeight="1">
      <c r="A21" s="232">
        <v>18</v>
      </c>
      <c r="B21" s="233" t="s">
        <v>27</v>
      </c>
      <c r="C21" s="233" t="s">
        <v>34</v>
      </c>
      <c r="D21" s="238"/>
      <c r="E21" s="244"/>
      <c r="F21" s="238"/>
      <c r="G21" s="238"/>
      <c r="H21" s="238" t="s">
        <v>347</v>
      </c>
      <c r="I21" s="238"/>
      <c r="J21" s="235"/>
      <c r="K21" s="233" t="s">
        <v>257</v>
      </c>
      <c r="L21" s="238"/>
      <c r="M21" s="251">
        <v>250815247</v>
      </c>
      <c r="N21" s="233" t="s">
        <v>628</v>
      </c>
      <c r="O21" s="238" t="s">
        <v>45</v>
      </c>
      <c r="P21" s="238"/>
      <c r="Q21" s="238"/>
      <c r="R21" s="238"/>
      <c r="S21" s="238"/>
      <c r="T21" s="238">
        <v>2017</v>
      </c>
      <c r="U21" s="238"/>
      <c r="V21" s="238"/>
      <c r="W21" s="238"/>
      <c r="X21" s="235"/>
      <c r="Y21" s="238"/>
      <c r="Z21" s="244"/>
      <c r="AA21" s="244"/>
      <c r="AB21" s="238"/>
      <c r="AC21" s="238"/>
      <c r="AD21" s="238"/>
    </row>
    <row r="22" spans="1:30" s="241" customFormat="1" ht="72.75" thickBot="1">
      <c r="A22" s="232">
        <v>19</v>
      </c>
      <c r="B22" s="233" t="s">
        <v>27</v>
      </c>
      <c r="C22" s="233" t="s">
        <v>34</v>
      </c>
      <c r="D22" s="238"/>
      <c r="E22" s="244"/>
      <c r="F22" s="238" t="s">
        <v>324</v>
      </c>
      <c r="G22" s="238"/>
      <c r="H22" s="238" t="s">
        <v>295</v>
      </c>
      <c r="I22" s="238"/>
      <c r="J22" s="235"/>
      <c r="K22" s="233" t="s">
        <v>258</v>
      </c>
      <c r="L22" s="238" t="s">
        <v>323</v>
      </c>
      <c r="M22" s="251">
        <v>197354000</v>
      </c>
      <c r="N22" s="233" t="s">
        <v>633</v>
      </c>
      <c r="O22" s="238" t="s">
        <v>484</v>
      </c>
      <c r="P22" s="238"/>
      <c r="Q22" s="238"/>
      <c r="R22" s="238"/>
      <c r="S22" s="238"/>
      <c r="T22" s="238">
        <v>2017</v>
      </c>
      <c r="U22" s="238">
        <v>2017</v>
      </c>
      <c r="V22" s="238"/>
      <c r="W22" s="238"/>
      <c r="X22" s="235"/>
      <c r="Y22" s="238"/>
      <c r="Z22" s="244" t="s">
        <v>348</v>
      </c>
      <c r="AA22" s="244"/>
      <c r="AB22" s="238"/>
      <c r="AC22" s="238"/>
      <c r="AD22" s="238"/>
    </row>
    <row r="23" spans="1:30" s="241" customFormat="1" ht="82.5" customHeight="1">
      <c r="A23" s="242">
        <v>20</v>
      </c>
      <c r="B23" s="233" t="s">
        <v>27</v>
      </c>
      <c r="C23" s="233" t="s">
        <v>34</v>
      </c>
      <c r="D23" s="238"/>
      <c r="E23" s="244"/>
      <c r="F23" s="238"/>
      <c r="G23" s="238"/>
      <c r="H23" s="238" t="s">
        <v>353</v>
      </c>
      <c r="I23" s="238"/>
      <c r="J23" s="235"/>
      <c r="K23" s="233" t="s">
        <v>259</v>
      </c>
      <c r="L23" s="238"/>
      <c r="M23" s="251">
        <v>530107271</v>
      </c>
      <c r="N23" s="233" t="s">
        <v>633</v>
      </c>
      <c r="O23" s="238" t="s">
        <v>45</v>
      </c>
      <c r="P23" s="238"/>
      <c r="Q23" s="238"/>
      <c r="R23" s="238"/>
      <c r="S23" s="238"/>
      <c r="T23" s="238">
        <v>2017</v>
      </c>
      <c r="U23" s="238"/>
      <c r="V23" s="238"/>
      <c r="W23" s="238"/>
      <c r="X23" s="235"/>
      <c r="Y23" s="238"/>
      <c r="Z23" s="244"/>
      <c r="AA23" s="244"/>
      <c r="AB23" s="238"/>
      <c r="AC23" s="238"/>
      <c r="AD23" s="238"/>
    </row>
    <row r="24" spans="1:30" s="241" customFormat="1" ht="143.25" customHeight="1">
      <c r="A24" s="232">
        <v>21</v>
      </c>
      <c r="B24" s="233" t="s">
        <v>27</v>
      </c>
      <c r="C24" s="233" t="s">
        <v>34</v>
      </c>
      <c r="D24" s="238" t="s">
        <v>385</v>
      </c>
      <c r="E24" s="244" t="s">
        <v>400</v>
      </c>
      <c r="F24" s="238" t="s">
        <v>416</v>
      </c>
      <c r="G24" s="238" t="s">
        <v>427</v>
      </c>
      <c r="H24" s="238" t="s">
        <v>394</v>
      </c>
      <c r="I24" s="238" t="s">
        <v>372</v>
      </c>
      <c r="J24" s="235"/>
      <c r="K24" s="233" t="s">
        <v>358</v>
      </c>
      <c r="L24" s="238" t="s">
        <v>356</v>
      </c>
      <c r="M24" s="251">
        <v>59690661</v>
      </c>
      <c r="N24" s="233" t="s">
        <v>261</v>
      </c>
      <c r="O24" s="238" t="s">
        <v>0</v>
      </c>
      <c r="P24" s="238"/>
      <c r="Q24" s="238"/>
      <c r="R24" s="238"/>
      <c r="S24" s="238"/>
      <c r="T24" s="238">
        <v>2017</v>
      </c>
      <c r="U24" s="238">
        <v>2018</v>
      </c>
      <c r="V24" s="238" t="s">
        <v>615</v>
      </c>
      <c r="W24" s="238" t="s">
        <v>377</v>
      </c>
      <c r="X24" s="235"/>
      <c r="Y24" s="238"/>
      <c r="Z24" s="244" t="s">
        <v>348</v>
      </c>
      <c r="AA24" s="244"/>
      <c r="AB24" s="238"/>
      <c r="AC24" s="238"/>
      <c r="AD24" s="238" t="s">
        <v>638</v>
      </c>
    </row>
    <row r="25" spans="1:30" s="241" customFormat="1" ht="147" customHeight="1" thickBot="1">
      <c r="A25" s="232">
        <v>22</v>
      </c>
      <c r="B25" s="233" t="s">
        <v>27</v>
      </c>
      <c r="C25" s="233" t="s">
        <v>354</v>
      </c>
      <c r="D25" s="238" t="s">
        <v>384</v>
      </c>
      <c r="E25" s="244" t="s">
        <v>400</v>
      </c>
      <c r="F25" s="238" t="s">
        <v>416</v>
      </c>
      <c r="G25" s="238" t="s">
        <v>427</v>
      </c>
      <c r="H25" s="238" t="s">
        <v>395</v>
      </c>
      <c r="I25" s="238" t="s">
        <v>374</v>
      </c>
      <c r="J25" s="235"/>
      <c r="K25" s="233" t="s">
        <v>355</v>
      </c>
      <c r="L25" s="238" t="s">
        <v>357</v>
      </c>
      <c r="M25" s="251">
        <v>130502749</v>
      </c>
      <c r="N25" s="233" t="s">
        <v>261</v>
      </c>
      <c r="O25" s="238" t="s">
        <v>484</v>
      </c>
      <c r="P25" s="238"/>
      <c r="Q25" s="238"/>
      <c r="R25" s="238"/>
      <c r="S25" s="238"/>
      <c r="T25" s="238">
        <v>2017</v>
      </c>
      <c r="U25" s="238">
        <v>2018</v>
      </c>
      <c r="V25" s="238"/>
      <c r="W25" s="238" t="s">
        <v>377</v>
      </c>
      <c r="X25" s="235"/>
      <c r="Y25" s="238"/>
      <c r="Z25" s="244" t="s">
        <v>348</v>
      </c>
      <c r="AA25" s="244"/>
      <c r="AB25" s="238"/>
      <c r="AC25" s="238"/>
      <c r="AD25" s="238" t="s">
        <v>616</v>
      </c>
    </row>
    <row r="26" spans="1:30" s="241" customFormat="1" ht="155.25" customHeight="1">
      <c r="A26" s="242">
        <v>23</v>
      </c>
      <c r="B26" s="233" t="s">
        <v>27</v>
      </c>
      <c r="C26" s="233" t="s">
        <v>354</v>
      </c>
      <c r="D26" s="238" t="s">
        <v>386</v>
      </c>
      <c r="E26" s="244" t="s">
        <v>400</v>
      </c>
      <c r="F26" s="238" t="s">
        <v>416</v>
      </c>
      <c r="G26" s="238" t="s">
        <v>427</v>
      </c>
      <c r="H26" s="238" t="s">
        <v>396</v>
      </c>
      <c r="I26" s="238" t="s">
        <v>375</v>
      </c>
      <c r="J26" s="235"/>
      <c r="K26" s="233" t="s">
        <v>376</v>
      </c>
      <c r="L26" s="238" t="s">
        <v>359</v>
      </c>
      <c r="M26" s="251">
        <v>81267109</v>
      </c>
      <c r="N26" s="233" t="s">
        <v>261</v>
      </c>
      <c r="O26" s="238" t="s">
        <v>484</v>
      </c>
      <c r="P26" s="238"/>
      <c r="Q26" s="238"/>
      <c r="R26" s="238"/>
      <c r="S26" s="238"/>
      <c r="T26" s="238">
        <v>2017</v>
      </c>
      <c r="U26" s="238">
        <v>2018</v>
      </c>
      <c r="V26" s="238"/>
      <c r="W26" s="238" t="s">
        <v>377</v>
      </c>
      <c r="X26" s="235"/>
      <c r="Y26" s="238"/>
      <c r="Z26" s="244" t="s">
        <v>348</v>
      </c>
      <c r="AA26" s="244"/>
      <c r="AB26" s="238"/>
      <c r="AC26" s="238"/>
      <c r="AD26" s="238" t="s">
        <v>616</v>
      </c>
    </row>
    <row r="27" spans="1:30" s="241" customFormat="1" ht="144" customHeight="1">
      <c r="A27" s="232">
        <v>24</v>
      </c>
      <c r="B27" s="233" t="s">
        <v>27</v>
      </c>
      <c r="C27" s="233" t="s">
        <v>360</v>
      </c>
      <c r="D27" s="238" t="s">
        <v>387</v>
      </c>
      <c r="E27" s="244" t="s">
        <v>400</v>
      </c>
      <c r="F27" s="238" t="s">
        <v>416</v>
      </c>
      <c r="G27" s="238" t="s">
        <v>427</v>
      </c>
      <c r="H27" s="238" t="s">
        <v>397</v>
      </c>
      <c r="I27" s="238" t="s">
        <v>378</v>
      </c>
      <c r="J27" s="235"/>
      <c r="K27" s="233" t="s">
        <v>361</v>
      </c>
      <c r="L27" s="238" t="s">
        <v>362</v>
      </c>
      <c r="M27" s="251">
        <v>18451885</v>
      </c>
      <c r="N27" s="233" t="s">
        <v>261</v>
      </c>
      <c r="O27" s="238" t="s">
        <v>0</v>
      </c>
      <c r="P27" s="238"/>
      <c r="Q27" s="238"/>
      <c r="R27" s="238"/>
      <c r="S27" s="238"/>
      <c r="T27" s="238">
        <v>2017</v>
      </c>
      <c r="U27" s="238">
        <v>2018</v>
      </c>
      <c r="V27" s="238" t="s">
        <v>615</v>
      </c>
      <c r="W27" s="238" t="s">
        <v>307</v>
      </c>
      <c r="X27" s="235"/>
      <c r="Y27" s="238"/>
      <c r="Z27" s="244" t="s">
        <v>348</v>
      </c>
      <c r="AA27" s="244"/>
      <c r="AB27" s="238"/>
      <c r="AC27" s="238"/>
      <c r="AD27" s="238" t="s">
        <v>638</v>
      </c>
    </row>
    <row r="28" spans="1:30" s="241" customFormat="1" ht="154.5" customHeight="1" thickBot="1">
      <c r="A28" s="232">
        <v>25</v>
      </c>
      <c r="B28" s="233" t="s">
        <v>27</v>
      </c>
      <c r="C28" s="233" t="s">
        <v>354</v>
      </c>
      <c r="D28" s="238" t="s">
        <v>388</v>
      </c>
      <c r="E28" s="244" t="s">
        <v>400</v>
      </c>
      <c r="F28" s="238" t="s">
        <v>416</v>
      </c>
      <c r="G28" s="238" t="s">
        <v>427</v>
      </c>
      <c r="H28" s="238" t="s">
        <v>392</v>
      </c>
      <c r="I28" s="238" t="s">
        <v>379</v>
      </c>
      <c r="J28" s="235"/>
      <c r="K28" s="233" t="s">
        <v>380</v>
      </c>
      <c r="L28" s="238" t="s">
        <v>359</v>
      </c>
      <c r="M28" s="251">
        <v>52683031</v>
      </c>
      <c r="N28" s="233" t="s">
        <v>261</v>
      </c>
      <c r="O28" s="238" t="s">
        <v>484</v>
      </c>
      <c r="P28" s="238"/>
      <c r="Q28" s="238"/>
      <c r="R28" s="238"/>
      <c r="S28" s="238"/>
      <c r="T28" s="238">
        <v>2017</v>
      </c>
      <c r="U28" s="238">
        <v>2018</v>
      </c>
      <c r="V28" s="238"/>
      <c r="W28" s="238" t="s">
        <v>377</v>
      </c>
      <c r="X28" s="235"/>
      <c r="Y28" s="238"/>
      <c r="Z28" s="244" t="s">
        <v>348</v>
      </c>
      <c r="AA28" s="244"/>
      <c r="AB28" s="238"/>
      <c r="AC28" s="238"/>
      <c r="AD28" s="238" t="s">
        <v>616</v>
      </c>
    </row>
    <row r="29" spans="1:30" s="241" customFormat="1" ht="145.5" customHeight="1">
      <c r="A29" s="242">
        <v>26</v>
      </c>
      <c r="B29" s="233" t="s">
        <v>27</v>
      </c>
      <c r="C29" s="233" t="s">
        <v>373</v>
      </c>
      <c r="D29" s="238" t="s">
        <v>389</v>
      </c>
      <c r="E29" s="244" t="s">
        <v>400</v>
      </c>
      <c r="F29" s="238" t="s">
        <v>416</v>
      </c>
      <c r="G29" s="238" t="s">
        <v>427</v>
      </c>
      <c r="H29" s="238" t="s">
        <v>393</v>
      </c>
      <c r="I29" s="238" t="s">
        <v>381</v>
      </c>
      <c r="J29" s="235"/>
      <c r="K29" s="233" t="s">
        <v>382</v>
      </c>
      <c r="L29" s="238" t="s">
        <v>383</v>
      </c>
      <c r="M29" s="251">
        <v>19656957</v>
      </c>
      <c r="N29" s="233" t="s">
        <v>261</v>
      </c>
      <c r="O29" s="238" t="s">
        <v>0</v>
      </c>
      <c r="P29" s="238"/>
      <c r="Q29" s="238"/>
      <c r="R29" s="238"/>
      <c r="S29" s="238"/>
      <c r="T29" s="238">
        <v>2017</v>
      </c>
      <c r="U29" s="238">
        <v>2018</v>
      </c>
      <c r="V29" s="238" t="s">
        <v>615</v>
      </c>
      <c r="W29" s="238" t="s">
        <v>377</v>
      </c>
      <c r="X29" s="235"/>
      <c r="Y29" s="238"/>
      <c r="Z29" s="244" t="s">
        <v>348</v>
      </c>
      <c r="AA29" s="244"/>
      <c r="AB29" s="238"/>
      <c r="AC29" s="238"/>
      <c r="AD29" s="238" t="s">
        <v>638</v>
      </c>
    </row>
    <row r="30" spans="1:30" s="241" customFormat="1" ht="69.75" customHeight="1">
      <c r="A30" s="232">
        <v>27</v>
      </c>
      <c r="B30" s="233" t="s">
        <v>27</v>
      </c>
      <c r="C30" s="233" t="s">
        <v>262</v>
      </c>
      <c r="D30" s="238"/>
      <c r="E30" s="244"/>
      <c r="F30" s="238"/>
      <c r="G30" s="238"/>
      <c r="H30" s="238"/>
      <c r="I30" s="238"/>
      <c r="J30" s="235"/>
      <c r="K30" s="233" t="s">
        <v>265</v>
      </c>
      <c r="L30" s="238"/>
      <c r="M30" s="251"/>
      <c r="N30" s="233"/>
      <c r="O30" s="238" t="s">
        <v>57</v>
      </c>
      <c r="P30" s="238"/>
      <c r="Q30" s="238"/>
      <c r="R30" s="238"/>
      <c r="S30" s="238"/>
      <c r="T30" s="238"/>
      <c r="U30" s="238"/>
      <c r="V30" s="238"/>
      <c r="W30" s="238"/>
      <c r="X30" s="235"/>
      <c r="Y30" s="238"/>
      <c r="Z30" s="244"/>
      <c r="AA30" s="244"/>
      <c r="AB30" s="238"/>
      <c r="AC30" s="238"/>
      <c r="AD30" s="238"/>
    </row>
    <row r="31" spans="1:30" s="241" customFormat="1" ht="96.75" thickBot="1">
      <c r="A31" s="232">
        <v>28</v>
      </c>
      <c r="B31" s="233" t="s">
        <v>27</v>
      </c>
      <c r="C31" s="233" t="s">
        <v>262</v>
      </c>
      <c r="D31" s="233" t="s">
        <v>803</v>
      </c>
      <c r="E31" s="233" t="s">
        <v>994</v>
      </c>
      <c r="F31" s="233"/>
      <c r="G31" s="233"/>
      <c r="H31" s="233"/>
      <c r="I31" s="233" t="s">
        <v>288</v>
      </c>
      <c r="J31" s="235"/>
      <c r="K31" s="233" t="s">
        <v>804</v>
      </c>
      <c r="L31" s="238" t="s">
        <v>805</v>
      </c>
      <c r="M31" s="286">
        <v>560046000</v>
      </c>
      <c r="N31" s="238" t="s">
        <v>851</v>
      </c>
      <c r="O31" s="238" t="s">
        <v>45</v>
      </c>
      <c r="P31" s="238"/>
      <c r="Q31" s="238"/>
      <c r="R31" s="238"/>
      <c r="S31" s="238"/>
      <c r="T31" s="238">
        <v>2019</v>
      </c>
      <c r="U31" s="238"/>
      <c r="V31" s="238"/>
      <c r="W31" s="238"/>
      <c r="X31" s="235"/>
      <c r="Y31" s="233"/>
      <c r="Z31" s="233"/>
      <c r="AA31" s="233"/>
      <c r="AB31" s="233"/>
      <c r="AC31" s="233"/>
      <c r="AD31" s="233"/>
    </row>
    <row r="32" spans="1:30" s="241" customFormat="1" ht="133.5" customHeight="1">
      <c r="A32" s="242">
        <v>29</v>
      </c>
      <c r="B32" s="233" t="s">
        <v>27</v>
      </c>
      <c r="C32" s="233" t="s">
        <v>34</v>
      </c>
      <c r="D32" s="233"/>
      <c r="E32" s="233"/>
      <c r="F32" s="233"/>
      <c r="G32" s="233"/>
      <c r="H32" s="233" t="s">
        <v>332</v>
      </c>
      <c r="I32" s="233" t="s">
        <v>328</v>
      </c>
      <c r="J32" s="235"/>
      <c r="K32" s="233" t="s">
        <v>329</v>
      </c>
      <c r="L32" s="238" t="s">
        <v>330</v>
      </c>
      <c r="M32" s="258">
        <v>62856986</v>
      </c>
      <c r="N32" s="238" t="s">
        <v>331</v>
      </c>
      <c r="O32" s="238" t="s">
        <v>38</v>
      </c>
      <c r="P32" s="258">
        <v>45874500</v>
      </c>
      <c r="Q32" s="239">
        <v>18137043</v>
      </c>
      <c r="R32" s="238"/>
      <c r="S32" s="258">
        <f>P32+Q32</f>
        <v>64011543</v>
      </c>
      <c r="T32" s="238">
        <v>2016</v>
      </c>
      <c r="U32" s="238">
        <v>2016</v>
      </c>
      <c r="V32" s="238" t="s">
        <v>390</v>
      </c>
      <c r="W32" s="238"/>
      <c r="X32" s="235"/>
      <c r="Y32" s="233"/>
      <c r="Z32" s="233"/>
      <c r="AA32" s="233"/>
      <c r="AB32" s="259">
        <f>M32-P32</f>
        <v>16982486</v>
      </c>
      <c r="AC32" s="233" t="s">
        <v>20</v>
      </c>
      <c r="AD32" s="233" t="s">
        <v>639</v>
      </c>
    </row>
    <row r="33" spans="1:30" s="241" customFormat="1" ht="167.25" customHeight="1">
      <c r="A33" s="232">
        <v>30</v>
      </c>
      <c r="B33" s="233" t="s">
        <v>27</v>
      </c>
      <c r="C33" s="233" t="s">
        <v>334</v>
      </c>
      <c r="D33" s="238" t="s">
        <v>335</v>
      </c>
      <c r="E33" s="238" t="s">
        <v>426</v>
      </c>
      <c r="F33" s="238" t="s">
        <v>500</v>
      </c>
      <c r="G33" s="238" t="s">
        <v>652</v>
      </c>
      <c r="H33" s="238" t="s">
        <v>336</v>
      </c>
      <c r="I33" s="238" t="s">
        <v>231</v>
      </c>
      <c r="J33" s="235"/>
      <c r="K33" s="233" t="s">
        <v>290</v>
      </c>
      <c r="L33" s="238" t="s">
        <v>337</v>
      </c>
      <c r="M33" s="251">
        <v>28448583</v>
      </c>
      <c r="N33" s="233" t="s">
        <v>263</v>
      </c>
      <c r="O33" s="238" t="s">
        <v>38</v>
      </c>
      <c r="P33" s="239">
        <v>25992964</v>
      </c>
      <c r="Q33" s="239">
        <v>-344811</v>
      </c>
      <c r="R33" s="239">
        <v>291804</v>
      </c>
      <c r="S33" s="243">
        <f>P33+Q33+R33</f>
        <v>25939957</v>
      </c>
      <c r="T33" s="238">
        <v>2017</v>
      </c>
      <c r="U33" s="238">
        <v>2018</v>
      </c>
      <c r="V33" s="238">
        <v>2019</v>
      </c>
      <c r="W33" s="238"/>
      <c r="X33" s="235"/>
      <c r="Y33" s="238" t="s">
        <v>653</v>
      </c>
      <c r="Z33" s="241" t="s">
        <v>735</v>
      </c>
      <c r="AA33" s="244" t="s">
        <v>745</v>
      </c>
      <c r="AB33" s="243">
        <f>M33-P33</f>
        <v>2455619</v>
      </c>
      <c r="AC33" s="238" t="s">
        <v>20</v>
      </c>
      <c r="AD33" s="238" t="s">
        <v>911</v>
      </c>
    </row>
    <row r="34" spans="1:30" s="241" customFormat="1" ht="164.25" customHeight="1" thickBot="1">
      <c r="A34" s="232">
        <v>31</v>
      </c>
      <c r="B34" s="233" t="s">
        <v>27</v>
      </c>
      <c r="C34" s="233" t="s">
        <v>34</v>
      </c>
      <c r="D34" s="233" t="s">
        <v>402</v>
      </c>
      <c r="E34" s="233" t="s">
        <v>470</v>
      </c>
      <c r="F34" s="233" t="s">
        <v>459</v>
      </c>
      <c r="G34" s="238" t="s">
        <v>479</v>
      </c>
      <c r="H34" s="233" t="s">
        <v>409</v>
      </c>
      <c r="I34" s="233" t="s">
        <v>342</v>
      </c>
      <c r="J34" s="235"/>
      <c r="K34" s="233" t="s">
        <v>401</v>
      </c>
      <c r="L34" s="238" t="s">
        <v>460</v>
      </c>
      <c r="M34" s="258">
        <v>94011000</v>
      </c>
      <c r="N34" s="238" t="s">
        <v>343</v>
      </c>
      <c r="O34" s="238" t="s">
        <v>38</v>
      </c>
      <c r="P34" s="239">
        <v>92561812</v>
      </c>
      <c r="Q34" s="238"/>
      <c r="R34" s="238"/>
      <c r="S34" s="243">
        <f>P34+Q34+R34</f>
        <v>92561812</v>
      </c>
      <c r="T34" s="238">
        <v>2017</v>
      </c>
      <c r="U34" s="238">
        <v>2018</v>
      </c>
      <c r="V34" s="238">
        <v>2019</v>
      </c>
      <c r="W34" s="238"/>
      <c r="X34" s="235"/>
      <c r="Y34" s="233" t="s">
        <v>514</v>
      </c>
      <c r="Z34" s="234">
        <v>42921</v>
      </c>
      <c r="AA34" s="233" t="s">
        <v>682</v>
      </c>
      <c r="AB34" s="259">
        <f>M34-P34</f>
        <v>1449188</v>
      </c>
      <c r="AC34" s="233" t="s">
        <v>20</v>
      </c>
      <c r="AD34" s="233" t="s">
        <v>839</v>
      </c>
    </row>
    <row r="35" spans="1:30" s="241" customFormat="1" ht="96">
      <c r="A35" s="242">
        <v>32</v>
      </c>
      <c r="B35" s="233" t="s">
        <v>27</v>
      </c>
      <c r="C35" s="233" t="s">
        <v>262</v>
      </c>
      <c r="D35" s="238" t="s">
        <v>403</v>
      </c>
      <c r="E35" s="244"/>
      <c r="F35" s="238" t="s">
        <v>428</v>
      </c>
      <c r="G35" s="238" t="s">
        <v>652</v>
      </c>
      <c r="H35" s="238" t="s">
        <v>769</v>
      </c>
      <c r="I35" s="238" t="s">
        <v>404</v>
      </c>
      <c r="J35" s="235"/>
      <c r="K35" s="233" t="s">
        <v>405</v>
      </c>
      <c r="L35" s="238" t="s">
        <v>406</v>
      </c>
      <c r="M35" s="251">
        <v>32073953</v>
      </c>
      <c r="N35" s="233" t="s">
        <v>263</v>
      </c>
      <c r="O35" s="287" t="s">
        <v>38</v>
      </c>
      <c r="P35" s="239">
        <v>29558753</v>
      </c>
      <c r="Q35" s="238"/>
      <c r="R35" s="238"/>
      <c r="S35" s="238"/>
      <c r="T35" s="238">
        <v>2017</v>
      </c>
      <c r="U35" s="238">
        <v>2018</v>
      </c>
      <c r="V35" s="238">
        <v>2019</v>
      </c>
      <c r="W35" s="238"/>
      <c r="X35" s="235"/>
      <c r="Y35" s="238" t="s">
        <v>653</v>
      </c>
      <c r="Z35" s="244" t="s">
        <v>676</v>
      </c>
      <c r="AA35" s="244" t="s">
        <v>823</v>
      </c>
      <c r="AB35" s="243">
        <f>M35-P35</f>
        <v>2515200</v>
      </c>
      <c r="AC35" s="238" t="s">
        <v>493</v>
      </c>
      <c r="AD35" s="238" t="s">
        <v>1001</v>
      </c>
    </row>
    <row r="36" spans="1:30" s="241" customFormat="1" ht="108">
      <c r="A36" s="232">
        <v>33</v>
      </c>
      <c r="B36" s="247" t="s">
        <v>27</v>
      </c>
      <c r="C36" s="247" t="s">
        <v>175</v>
      </c>
      <c r="D36" s="248" t="s">
        <v>435</v>
      </c>
      <c r="E36" s="247"/>
      <c r="F36" s="247"/>
      <c r="G36" s="247"/>
      <c r="H36" s="247"/>
      <c r="I36" s="247" t="s">
        <v>431</v>
      </c>
      <c r="J36" s="235"/>
      <c r="K36" s="247" t="s">
        <v>432</v>
      </c>
      <c r="L36" s="260" t="s">
        <v>433</v>
      </c>
      <c r="M36" s="261">
        <v>56441432</v>
      </c>
      <c r="N36" s="247" t="s">
        <v>434</v>
      </c>
      <c r="O36" s="247" t="s">
        <v>341</v>
      </c>
      <c r="P36" s="247"/>
      <c r="Q36" s="247"/>
      <c r="R36" s="247"/>
      <c r="S36" s="247"/>
      <c r="T36" s="247">
        <v>2018</v>
      </c>
      <c r="U36" s="247"/>
      <c r="V36" s="247"/>
      <c r="W36" s="247"/>
      <c r="X36" s="235"/>
      <c r="Y36" s="247"/>
      <c r="Z36" s="247"/>
      <c r="AA36" s="247"/>
      <c r="AB36" s="247"/>
      <c r="AC36" s="247"/>
      <c r="AD36" s="247"/>
    </row>
    <row r="37" spans="1:30" s="241" customFormat="1" ht="100.5" customHeight="1" thickBot="1">
      <c r="A37" s="232">
        <v>34</v>
      </c>
      <c r="B37" s="247" t="s">
        <v>27</v>
      </c>
      <c r="C37" s="247" t="s">
        <v>175</v>
      </c>
      <c r="D37" s="248" t="s">
        <v>436</v>
      </c>
      <c r="E37" s="247"/>
      <c r="F37" s="247"/>
      <c r="G37" s="247"/>
      <c r="H37" s="247"/>
      <c r="I37" s="247" t="s">
        <v>437</v>
      </c>
      <c r="J37" s="235"/>
      <c r="K37" s="247" t="s">
        <v>438</v>
      </c>
      <c r="L37" s="247" t="s">
        <v>439</v>
      </c>
      <c r="M37" s="262">
        <v>44524161</v>
      </c>
      <c r="N37" s="247" t="s">
        <v>434</v>
      </c>
      <c r="O37" s="247" t="s">
        <v>341</v>
      </c>
      <c r="P37" s="247"/>
      <c r="Q37" s="247"/>
      <c r="R37" s="247"/>
      <c r="S37" s="247"/>
      <c r="T37" s="247">
        <v>2018</v>
      </c>
      <c r="U37" s="247"/>
      <c r="V37" s="247"/>
      <c r="W37" s="247"/>
      <c r="X37" s="235"/>
      <c r="Y37" s="247"/>
      <c r="Z37" s="247"/>
      <c r="AA37" s="247"/>
      <c r="AB37" s="247"/>
      <c r="AC37" s="247"/>
      <c r="AD37" s="247"/>
    </row>
    <row r="38" spans="1:30" s="241" customFormat="1" ht="108" customHeight="1">
      <c r="A38" s="242">
        <v>35</v>
      </c>
      <c r="B38" s="233" t="s">
        <v>27</v>
      </c>
      <c r="C38" s="233" t="s">
        <v>48</v>
      </c>
      <c r="D38" s="233" t="s">
        <v>471</v>
      </c>
      <c r="E38" s="233" t="s">
        <v>719</v>
      </c>
      <c r="F38" s="233" t="s">
        <v>742</v>
      </c>
      <c r="G38" s="233" t="s">
        <v>820</v>
      </c>
      <c r="H38" s="233"/>
      <c r="I38" s="233" t="s">
        <v>472</v>
      </c>
      <c r="J38" s="235"/>
      <c r="K38" s="233" t="s">
        <v>473</v>
      </c>
      <c r="L38" s="238" t="s">
        <v>474</v>
      </c>
      <c r="M38" s="239">
        <v>59836205</v>
      </c>
      <c r="N38" s="238" t="s">
        <v>434</v>
      </c>
      <c r="O38" s="238" t="s">
        <v>0</v>
      </c>
      <c r="P38" s="239">
        <v>50021204</v>
      </c>
      <c r="Q38" s="238"/>
      <c r="R38" s="238"/>
      <c r="S38" s="238"/>
      <c r="T38" s="238">
        <v>2018</v>
      </c>
      <c r="U38" s="238">
        <v>2019</v>
      </c>
      <c r="V38" s="238">
        <v>2019</v>
      </c>
      <c r="W38" s="238"/>
      <c r="X38" s="235"/>
      <c r="Y38" s="233" t="s">
        <v>821</v>
      </c>
      <c r="Z38" s="233" t="s">
        <v>822</v>
      </c>
      <c r="AA38" s="233" t="s">
        <v>865</v>
      </c>
      <c r="AB38" s="263">
        <f>M38-P38</f>
        <v>9815001</v>
      </c>
      <c r="AC38" s="233" t="s">
        <v>20</v>
      </c>
      <c r="AD38" s="233" t="s">
        <v>972</v>
      </c>
    </row>
    <row r="39" spans="1:30" s="241" customFormat="1" ht="156.75" customHeight="1">
      <c r="A39" s="232">
        <v>36</v>
      </c>
      <c r="B39" s="233" t="s">
        <v>27</v>
      </c>
      <c r="C39" s="233" t="s">
        <v>48</v>
      </c>
      <c r="D39" s="233" t="s">
        <v>480</v>
      </c>
      <c r="E39" s="233"/>
      <c r="F39" s="233"/>
      <c r="G39" s="233"/>
      <c r="H39" s="233"/>
      <c r="I39" s="233" t="s">
        <v>481</v>
      </c>
      <c r="J39" s="235"/>
      <c r="K39" s="233" t="s">
        <v>482</v>
      </c>
      <c r="L39" s="238" t="s">
        <v>483</v>
      </c>
      <c r="M39" s="236">
        <v>36137573</v>
      </c>
      <c r="N39" s="233" t="s">
        <v>434</v>
      </c>
      <c r="O39" s="233" t="s">
        <v>45</v>
      </c>
      <c r="P39" s="233"/>
      <c r="Q39" s="233"/>
      <c r="R39" s="233"/>
      <c r="S39" s="233"/>
      <c r="T39" s="233">
        <v>2018</v>
      </c>
      <c r="U39" s="233"/>
      <c r="V39" s="233"/>
      <c r="W39" s="233"/>
      <c r="X39" s="235"/>
      <c r="Y39" s="233"/>
      <c r="Z39" s="233"/>
      <c r="AA39" s="233"/>
      <c r="AB39" s="233"/>
      <c r="AC39" s="233"/>
      <c r="AD39" s="233"/>
    </row>
    <row r="40" spans="1:30" s="241" customFormat="1" ht="156.75" customHeight="1" thickBot="1">
      <c r="A40" s="232">
        <v>37</v>
      </c>
      <c r="B40" s="233" t="s">
        <v>27</v>
      </c>
      <c r="C40" s="233" t="s">
        <v>48</v>
      </c>
      <c r="D40" s="233" t="s">
        <v>485</v>
      </c>
      <c r="E40" s="233" t="s">
        <v>720</v>
      </c>
      <c r="F40" s="233"/>
      <c r="G40" s="233"/>
      <c r="H40" s="233"/>
      <c r="I40" s="233" t="s">
        <v>486</v>
      </c>
      <c r="J40" s="235"/>
      <c r="K40" s="233" t="s">
        <v>487</v>
      </c>
      <c r="L40" s="238" t="s">
        <v>488</v>
      </c>
      <c r="M40" s="236">
        <v>47935304</v>
      </c>
      <c r="N40" s="233" t="s">
        <v>434</v>
      </c>
      <c r="O40" s="233" t="s">
        <v>45</v>
      </c>
      <c r="P40" s="233"/>
      <c r="Q40" s="233"/>
      <c r="R40" s="233"/>
      <c r="S40" s="233"/>
      <c r="T40" s="233">
        <v>2018</v>
      </c>
      <c r="U40" s="233"/>
      <c r="V40" s="233"/>
      <c r="W40" s="233"/>
      <c r="X40" s="235"/>
      <c r="Y40" s="233"/>
      <c r="Z40" s="233"/>
      <c r="AA40" s="233"/>
      <c r="AB40" s="233"/>
      <c r="AC40" s="233"/>
      <c r="AD40" s="233"/>
    </row>
    <row r="41" spans="1:30" s="241" customFormat="1" ht="96">
      <c r="A41" s="242">
        <v>38</v>
      </c>
      <c r="B41" s="233" t="s">
        <v>27</v>
      </c>
      <c r="C41" s="233" t="s">
        <v>262</v>
      </c>
      <c r="D41" s="238" t="s">
        <v>599</v>
      </c>
      <c r="E41" s="244" t="s">
        <v>622</v>
      </c>
      <c r="F41" s="238" t="s">
        <v>681</v>
      </c>
      <c r="G41" s="238"/>
      <c r="H41" s="238" t="s">
        <v>721</v>
      </c>
      <c r="I41" s="264" t="s">
        <v>564</v>
      </c>
      <c r="J41" s="235"/>
      <c r="K41" s="233" t="s">
        <v>539</v>
      </c>
      <c r="L41" s="238" t="s">
        <v>582</v>
      </c>
      <c r="M41" s="251">
        <v>265207000</v>
      </c>
      <c r="N41" s="233" t="s">
        <v>346</v>
      </c>
      <c r="O41" s="238" t="s">
        <v>45</v>
      </c>
      <c r="P41" s="238"/>
      <c r="Q41" s="238"/>
      <c r="R41" s="238"/>
      <c r="S41" s="238"/>
      <c r="T41" s="238">
        <v>2018</v>
      </c>
      <c r="U41" s="238"/>
      <c r="V41" s="238"/>
      <c r="W41" s="238"/>
      <c r="X41" s="235"/>
      <c r="Y41" s="238"/>
      <c r="Z41" s="244"/>
      <c r="AA41" s="244"/>
      <c r="AB41" s="238"/>
      <c r="AC41" s="238"/>
      <c r="AD41" s="238"/>
    </row>
    <row r="42" spans="1:30" s="241" customFormat="1" ht="86.25" customHeight="1">
      <c r="A42" s="232">
        <v>39</v>
      </c>
      <c r="B42" s="233" t="s">
        <v>27</v>
      </c>
      <c r="C42" s="233" t="s">
        <v>262</v>
      </c>
      <c r="D42" s="238" t="s">
        <v>600</v>
      </c>
      <c r="E42" s="244" t="s">
        <v>622</v>
      </c>
      <c r="F42" s="238" t="s">
        <v>681</v>
      </c>
      <c r="G42" s="233"/>
      <c r="H42" s="233" t="s">
        <v>722</v>
      </c>
      <c r="I42" s="233" t="s">
        <v>540</v>
      </c>
      <c r="J42" s="235"/>
      <c r="K42" s="233" t="s">
        <v>565</v>
      </c>
      <c r="L42" s="233" t="s">
        <v>583</v>
      </c>
      <c r="M42" s="236">
        <v>227654000</v>
      </c>
      <c r="N42" s="233" t="s">
        <v>346</v>
      </c>
      <c r="O42" s="238" t="s">
        <v>45</v>
      </c>
      <c r="P42" s="233"/>
      <c r="Q42" s="233"/>
      <c r="R42" s="233"/>
      <c r="S42" s="233"/>
      <c r="T42" s="238">
        <v>2018</v>
      </c>
      <c r="U42" s="233"/>
      <c r="V42" s="233"/>
      <c r="W42" s="233"/>
      <c r="X42" s="235"/>
      <c r="Y42" s="233"/>
      <c r="Z42" s="233"/>
      <c r="AA42" s="233"/>
      <c r="AB42" s="233"/>
      <c r="AC42" s="233"/>
      <c r="AD42" s="233"/>
    </row>
    <row r="43" spans="1:30" s="241" customFormat="1" ht="181.5" customHeight="1" thickBot="1">
      <c r="A43" s="232">
        <v>40</v>
      </c>
      <c r="B43" s="233" t="s">
        <v>27</v>
      </c>
      <c r="C43" s="233" t="s">
        <v>262</v>
      </c>
      <c r="D43" s="238" t="s">
        <v>600</v>
      </c>
      <c r="E43" s="244" t="s">
        <v>624</v>
      </c>
      <c r="F43" s="233" t="s">
        <v>688</v>
      </c>
      <c r="G43" s="233"/>
      <c r="H43" s="233" t="s">
        <v>790</v>
      </c>
      <c r="I43" s="233" t="s">
        <v>571</v>
      </c>
      <c r="J43" s="235"/>
      <c r="K43" s="233" t="s">
        <v>566</v>
      </c>
      <c r="L43" s="233" t="s">
        <v>584</v>
      </c>
      <c r="M43" s="236">
        <v>42614000</v>
      </c>
      <c r="N43" s="233" t="s">
        <v>346</v>
      </c>
      <c r="O43" s="238" t="s">
        <v>0</v>
      </c>
      <c r="P43" s="305">
        <v>161741666</v>
      </c>
      <c r="Q43" s="233"/>
      <c r="R43" s="233"/>
      <c r="S43" s="233"/>
      <c r="T43" s="238">
        <v>2018</v>
      </c>
      <c r="U43" s="238">
        <v>2018</v>
      </c>
      <c r="V43" s="233">
        <v>2019</v>
      </c>
      <c r="W43" s="233"/>
      <c r="X43" s="235"/>
      <c r="Y43" s="233" t="s">
        <v>815</v>
      </c>
      <c r="Z43" s="233" t="s">
        <v>902</v>
      </c>
      <c r="AA43" s="233"/>
      <c r="AB43" s="233"/>
      <c r="AC43" s="233"/>
      <c r="AD43" s="233" t="s">
        <v>973</v>
      </c>
    </row>
    <row r="44" spans="1:30" s="241" customFormat="1" ht="158.25" customHeight="1">
      <c r="A44" s="242">
        <v>41</v>
      </c>
      <c r="B44" s="233" t="s">
        <v>27</v>
      </c>
      <c r="C44" s="233" t="s">
        <v>262</v>
      </c>
      <c r="D44" s="238" t="s">
        <v>601</v>
      </c>
      <c r="E44" s="244" t="s">
        <v>624</v>
      </c>
      <c r="F44" s="233" t="s">
        <v>688</v>
      </c>
      <c r="G44" s="233"/>
      <c r="H44" s="233" t="s">
        <v>791</v>
      </c>
      <c r="I44" s="233" t="s">
        <v>572</v>
      </c>
      <c r="J44" s="235"/>
      <c r="K44" s="233" t="s">
        <v>567</v>
      </c>
      <c r="L44" s="233" t="s">
        <v>585</v>
      </c>
      <c r="M44" s="236">
        <v>28769000</v>
      </c>
      <c r="N44" s="233" t="s">
        <v>346</v>
      </c>
      <c r="O44" s="238" t="s">
        <v>0</v>
      </c>
      <c r="P44" s="306"/>
      <c r="Q44" s="233"/>
      <c r="R44" s="233"/>
      <c r="S44" s="233"/>
      <c r="T44" s="238">
        <v>2018</v>
      </c>
      <c r="U44" s="238">
        <v>2018</v>
      </c>
      <c r="V44" s="233">
        <v>2019</v>
      </c>
      <c r="W44" s="233"/>
      <c r="X44" s="235"/>
      <c r="Y44" s="233" t="s">
        <v>815</v>
      </c>
      <c r="Z44" s="233" t="s">
        <v>902</v>
      </c>
      <c r="AA44" s="233"/>
      <c r="AB44" s="233"/>
      <c r="AC44" s="233"/>
      <c r="AD44" s="233" t="s">
        <v>973</v>
      </c>
    </row>
    <row r="45" spans="1:30" s="241" customFormat="1" ht="177" customHeight="1">
      <c r="A45" s="232">
        <v>42</v>
      </c>
      <c r="B45" s="233" t="s">
        <v>27</v>
      </c>
      <c r="C45" s="233" t="s">
        <v>262</v>
      </c>
      <c r="D45" s="238" t="s">
        <v>602</v>
      </c>
      <c r="E45" s="244" t="s">
        <v>623</v>
      </c>
      <c r="F45" s="233" t="s">
        <v>688</v>
      </c>
      <c r="G45" s="233"/>
      <c r="H45" s="233" t="s">
        <v>792</v>
      </c>
      <c r="I45" s="233" t="s">
        <v>573</v>
      </c>
      <c r="J45" s="235"/>
      <c r="K45" s="233" t="s">
        <v>568</v>
      </c>
      <c r="L45" s="233" t="s">
        <v>586</v>
      </c>
      <c r="M45" s="236">
        <v>45890000</v>
      </c>
      <c r="N45" s="233" t="s">
        <v>346</v>
      </c>
      <c r="O45" s="238" t="s">
        <v>0</v>
      </c>
      <c r="P45" s="306"/>
      <c r="Q45" s="233"/>
      <c r="R45" s="233"/>
      <c r="S45" s="233"/>
      <c r="T45" s="238">
        <v>2018</v>
      </c>
      <c r="U45" s="238">
        <v>2018</v>
      </c>
      <c r="V45" s="233">
        <v>2019</v>
      </c>
      <c r="W45" s="233"/>
      <c r="X45" s="235"/>
      <c r="Y45" s="233" t="s">
        <v>815</v>
      </c>
      <c r="Z45" s="233" t="s">
        <v>902</v>
      </c>
      <c r="AA45" s="233"/>
      <c r="AB45" s="233"/>
      <c r="AC45" s="233"/>
      <c r="AD45" s="233" t="s">
        <v>974</v>
      </c>
    </row>
    <row r="46" spans="1:30" s="241" customFormat="1" ht="168" customHeight="1" thickBot="1">
      <c r="A46" s="232">
        <v>43</v>
      </c>
      <c r="B46" s="233" t="s">
        <v>27</v>
      </c>
      <c r="C46" s="233" t="s">
        <v>262</v>
      </c>
      <c r="D46" s="238" t="s">
        <v>602</v>
      </c>
      <c r="E46" s="244" t="s">
        <v>624</v>
      </c>
      <c r="F46" s="233" t="s">
        <v>688</v>
      </c>
      <c r="G46" s="233"/>
      <c r="H46" s="233" t="s">
        <v>793</v>
      </c>
      <c r="I46" s="233" t="s">
        <v>574</v>
      </c>
      <c r="J46" s="235"/>
      <c r="K46" s="233" t="s">
        <v>569</v>
      </c>
      <c r="L46" s="233" t="s">
        <v>587</v>
      </c>
      <c r="M46" s="236">
        <v>28679000</v>
      </c>
      <c r="N46" s="233" t="s">
        <v>346</v>
      </c>
      <c r="O46" s="238" t="s">
        <v>0</v>
      </c>
      <c r="P46" s="306"/>
      <c r="Q46" s="233"/>
      <c r="R46" s="233"/>
      <c r="S46" s="233"/>
      <c r="T46" s="238">
        <v>2018</v>
      </c>
      <c r="U46" s="238">
        <v>2018</v>
      </c>
      <c r="V46" s="233">
        <v>2019</v>
      </c>
      <c r="W46" s="233"/>
      <c r="X46" s="235"/>
      <c r="Y46" s="233" t="s">
        <v>815</v>
      </c>
      <c r="Z46" s="233" t="s">
        <v>902</v>
      </c>
      <c r="AA46" s="233"/>
      <c r="AB46" s="233"/>
      <c r="AC46" s="233"/>
      <c r="AD46" s="233" t="s">
        <v>973</v>
      </c>
    </row>
    <row r="47" spans="1:30" s="241" customFormat="1" ht="162" customHeight="1">
      <c r="A47" s="242">
        <v>44</v>
      </c>
      <c r="B47" s="233" t="s">
        <v>27</v>
      </c>
      <c r="C47" s="233" t="s">
        <v>262</v>
      </c>
      <c r="D47" s="238" t="s">
        <v>602</v>
      </c>
      <c r="E47" s="244" t="s">
        <v>624</v>
      </c>
      <c r="F47" s="233" t="s">
        <v>688</v>
      </c>
      <c r="G47" s="233"/>
      <c r="H47" s="233" t="s">
        <v>793</v>
      </c>
      <c r="I47" s="233" t="s">
        <v>575</v>
      </c>
      <c r="J47" s="235"/>
      <c r="K47" s="233" t="s">
        <v>570</v>
      </c>
      <c r="L47" s="233" t="s">
        <v>588</v>
      </c>
      <c r="M47" s="236">
        <v>24652000</v>
      </c>
      <c r="N47" s="233" t="s">
        <v>346</v>
      </c>
      <c r="O47" s="238" t="s">
        <v>0</v>
      </c>
      <c r="P47" s="307"/>
      <c r="Q47" s="233"/>
      <c r="R47" s="233"/>
      <c r="S47" s="233"/>
      <c r="T47" s="238">
        <v>2018</v>
      </c>
      <c r="U47" s="238">
        <v>2018</v>
      </c>
      <c r="V47" s="233">
        <v>2019</v>
      </c>
      <c r="W47" s="233"/>
      <c r="X47" s="235"/>
      <c r="Y47" s="233" t="s">
        <v>815</v>
      </c>
      <c r="Z47" s="233" t="s">
        <v>902</v>
      </c>
      <c r="AA47" s="233"/>
      <c r="AB47" s="233"/>
      <c r="AC47" s="233"/>
      <c r="AD47" s="233" t="s">
        <v>973</v>
      </c>
    </row>
    <row r="48" spans="1:30" s="241" customFormat="1" ht="57.75" customHeight="1">
      <c r="A48" s="232">
        <v>45</v>
      </c>
      <c r="B48" s="233" t="s">
        <v>27</v>
      </c>
      <c r="C48" s="233" t="s">
        <v>262</v>
      </c>
      <c r="D48" s="238" t="s">
        <v>603</v>
      </c>
      <c r="E48" s="244" t="s">
        <v>623</v>
      </c>
      <c r="F48" s="238" t="s">
        <v>681</v>
      </c>
      <c r="G48" s="233"/>
      <c r="H48" s="233" t="s">
        <v>723</v>
      </c>
      <c r="I48" s="233" t="s">
        <v>541</v>
      </c>
      <c r="J48" s="235"/>
      <c r="K48" s="233" t="s">
        <v>532</v>
      </c>
      <c r="L48" s="233" t="s">
        <v>589</v>
      </c>
      <c r="M48" s="236">
        <v>25500000</v>
      </c>
      <c r="N48" s="233" t="s">
        <v>346</v>
      </c>
      <c r="O48" s="238" t="s">
        <v>45</v>
      </c>
      <c r="P48" s="233"/>
      <c r="Q48" s="233"/>
      <c r="R48" s="233"/>
      <c r="S48" s="233"/>
      <c r="T48" s="238">
        <v>2018</v>
      </c>
      <c r="U48" s="233"/>
      <c r="V48" s="233"/>
      <c r="W48" s="233"/>
      <c r="X48" s="235"/>
      <c r="Y48" s="233"/>
      <c r="Z48" s="233"/>
      <c r="AA48" s="233"/>
      <c r="AB48" s="233"/>
      <c r="AC48" s="233"/>
      <c r="AD48" s="233"/>
    </row>
    <row r="49" spans="1:30" s="241" customFormat="1" ht="164.25" customHeight="1" thickBot="1">
      <c r="A49" s="232">
        <v>46</v>
      </c>
      <c r="B49" s="233" t="s">
        <v>27</v>
      </c>
      <c r="C49" s="233" t="s">
        <v>34</v>
      </c>
      <c r="D49" s="238" t="s">
        <v>604</v>
      </c>
      <c r="E49" s="244" t="s">
        <v>624</v>
      </c>
      <c r="F49" s="233" t="s">
        <v>688</v>
      </c>
      <c r="G49" s="233"/>
      <c r="H49" s="233" t="s">
        <v>794</v>
      </c>
      <c r="I49" s="233" t="s">
        <v>577</v>
      </c>
      <c r="J49" s="235"/>
      <c r="K49" s="233" t="s">
        <v>534</v>
      </c>
      <c r="L49" s="233" t="s">
        <v>590</v>
      </c>
      <c r="M49" s="236">
        <v>14915000</v>
      </c>
      <c r="N49" s="233" t="s">
        <v>346</v>
      </c>
      <c r="O49" s="238" t="s">
        <v>0</v>
      </c>
      <c r="P49" s="236">
        <v>36619193</v>
      </c>
      <c r="Q49" s="233"/>
      <c r="R49" s="233"/>
      <c r="S49" s="233"/>
      <c r="T49" s="238">
        <v>2018</v>
      </c>
      <c r="U49" s="238">
        <v>2018</v>
      </c>
      <c r="V49" s="233">
        <v>2019</v>
      </c>
      <c r="W49" s="233"/>
      <c r="X49" s="235"/>
      <c r="Y49" s="233" t="s">
        <v>815</v>
      </c>
      <c r="Z49" s="233" t="s">
        <v>903</v>
      </c>
      <c r="AA49" s="233"/>
      <c r="AB49" s="233"/>
      <c r="AC49" s="233"/>
      <c r="AD49" s="233" t="s">
        <v>975</v>
      </c>
    </row>
    <row r="50" spans="1:30" s="241" customFormat="1" ht="177.75" customHeight="1">
      <c r="A50" s="242">
        <v>47</v>
      </c>
      <c r="B50" s="233" t="s">
        <v>27</v>
      </c>
      <c r="C50" s="233" t="s">
        <v>34</v>
      </c>
      <c r="D50" s="238" t="s">
        <v>602</v>
      </c>
      <c r="E50" s="244" t="s">
        <v>622</v>
      </c>
      <c r="F50" s="233" t="s">
        <v>688</v>
      </c>
      <c r="G50" s="233"/>
      <c r="H50" s="233" t="s">
        <v>795</v>
      </c>
      <c r="I50" s="233" t="s">
        <v>578</v>
      </c>
      <c r="J50" s="235"/>
      <c r="K50" s="233" t="s">
        <v>535</v>
      </c>
      <c r="L50" s="233" t="s">
        <v>591</v>
      </c>
      <c r="M50" s="236">
        <v>42616000</v>
      </c>
      <c r="N50" s="233" t="s">
        <v>346</v>
      </c>
      <c r="O50" s="238" t="s">
        <v>12</v>
      </c>
      <c r="P50" s="265">
        <v>50026779</v>
      </c>
      <c r="Q50" s="233"/>
      <c r="R50" s="233"/>
      <c r="S50" s="233"/>
      <c r="T50" s="238">
        <v>2018</v>
      </c>
      <c r="U50" s="238">
        <v>2018</v>
      </c>
      <c r="V50" s="233">
        <v>2019</v>
      </c>
      <c r="W50" s="233"/>
      <c r="X50" s="235"/>
      <c r="Y50" s="233" t="s">
        <v>815</v>
      </c>
      <c r="Z50" s="233" t="s">
        <v>903</v>
      </c>
      <c r="AA50" s="233"/>
      <c r="AB50" s="233"/>
      <c r="AC50" s="233"/>
      <c r="AD50" s="233" t="s">
        <v>976</v>
      </c>
    </row>
    <row r="51" spans="1:30" s="241" customFormat="1" ht="195.75" customHeight="1">
      <c r="A51" s="232">
        <v>48</v>
      </c>
      <c r="B51" s="233" t="s">
        <v>27</v>
      </c>
      <c r="C51" s="233" t="s">
        <v>538</v>
      </c>
      <c r="D51" s="238" t="s">
        <v>602</v>
      </c>
      <c r="E51" s="244" t="s">
        <v>623</v>
      </c>
      <c r="F51" s="233" t="s">
        <v>688</v>
      </c>
      <c r="G51" s="233"/>
      <c r="H51" s="233" t="s">
        <v>796</v>
      </c>
      <c r="I51" s="233" t="s">
        <v>543</v>
      </c>
      <c r="J51" s="235"/>
      <c r="K51" s="233" t="s">
        <v>536</v>
      </c>
      <c r="L51" s="233" t="s">
        <v>593</v>
      </c>
      <c r="M51" s="236">
        <v>55787000</v>
      </c>
      <c r="N51" s="233" t="s">
        <v>346</v>
      </c>
      <c r="O51" s="238" t="s">
        <v>484</v>
      </c>
      <c r="P51" s="233"/>
      <c r="Q51" s="233"/>
      <c r="R51" s="233"/>
      <c r="S51" s="233"/>
      <c r="T51" s="238">
        <v>2018</v>
      </c>
      <c r="U51" s="238">
        <v>2018</v>
      </c>
      <c r="V51" s="233"/>
      <c r="W51" s="233"/>
      <c r="X51" s="235"/>
      <c r="Y51" s="233" t="s">
        <v>815</v>
      </c>
      <c r="Z51" s="233" t="s">
        <v>904</v>
      </c>
      <c r="AA51" s="233"/>
      <c r="AB51" s="233"/>
      <c r="AC51" s="233"/>
      <c r="AD51" s="233" t="s">
        <v>950</v>
      </c>
    </row>
    <row r="52" spans="1:30" s="241" customFormat="1" ht="204.75" customHeight="1" thickBot="1">
      <c r="A52" s="232">
        <v>49</v>
      </c>
      <c r="B52" s="233" t="s">
        <v>27</v>
      </c>
      <c r="C52" s="233" t="s">
        <v>538</v>
      </c>
      <c r="D52" s="238" t="s">
        <v>605</v>
      </c>
      <c r="E52" s="244" t="s">
        <v>623</v>
      </c>
      <c r="F52" s="233" t="s">
        <v>688</v>
      </c>
      <c r="G52" s="233"/>
      <c r="H52" s="233" t="s">
        <v>796</v>
      </c>
      <c r="I52" s="233" t="s">
        <v>544</v>
      </c>
      <c r="J52" s="235"/>
      <c r="K52" s="233" t="s">
        <v>537</v>
      </c>
      <c r="L52" s="233" t="s">
        <v>592</v>
      </c>
      <c r="M52" s="236">
        <v>62907000</v>
      </c>
      <c r="N52" s="233" t="s">
        <v>346</v>
      </c>
      <c r="O52" s="238" t="s">
        <v>484</v>
      </c>
      <c r="P52" s="233"/>
      <c r="Q52" s="233"/>
      <c r="R52" s="233"/>
      <c r="S52" s="233"/>
      <c r="T52" s="238">
        <v>2018</v>
      </c>
      <c r="U52" s="238">
        <v>2018</v>
      </c>
      <c r="V52" s="233"/>
      <c r="W52" s="233"/>
      <c r="X52" s="235"/>
      <c r="Y52" s="233" t="s">
        <v>815</v>
      </c>
      <c r="Z52" s="233" t="s">
        <v>904</v>
      </c>
      <c r="AA52" s="233"/>
      <c r="AB52" s="233"/>
      <c r="AC52" s="233"/>
      <c r="AD52" s="233" t="s">
        <v>950</v>
      </c>
    </row>
    <row r="53" spans="1:30" s="241" customFormat="1" ht="169.5" customHeight="1">
      <c r="A53" s="242">
        <v>50</v>
      </c>
      <c r="B53" s="233" t="s">
        <v>27</v>
      </c>
      <c r="C53" s="233" t="s">
        <v>581</v>
      </c>
      <c r="D53" s="238" t="s">
        <v>602</v>
      </c>
      <c r="E53" s="244" t="s">
        <v>622</v>
      </c>
      <c r="F53" s="233" t="s">
        <v>688</v>
      </c>
      <c r="G53" s="233"/>
      <c r="H53" s="233" t="s">
        <v>797</v>
      </c>
      <c r="I53" s="233" t="s">
        <v>580</v>
      </c>
      <c r="J53" s="235"/>
      <c r="K53" s="233" t="s">
        <v>579</v>
      </c>
      <c r="L53" s="233" t="s">
        <v>594</v>
      </c>
      <c r="M53" s="236">
        <v>15345000</v>
      </c>
      <c r="N53" s="233" t="s">
        <v>346</v>
      </c>
      <c r="O53" s="238" t="s">
        <v>744</v>
      </c>
      <c r="P53" s="236">
        <v>36619193</v>
      </c>
      <c r="Q53" s="233"/>
      <c r="R53" s="233"/>
      <c r="S53" s="233"/>
      <c r="T53" s="238">
        <v>2018</v>
      </c>
      <c r="U53" s="238">
        <v>2018</v>
      </c>
      <c r="V53" s="233">
        <v>2019</v>
      </c>
      <c r="W53" s="233"/>
      <c r="X53" s="235"/>
      <c r="Y53" s="233" t="s">
        <v>815</v>
      </c>
      <c r="Z53" s="233" t="s">
        <v>903</v>
      </c>
      <c r="AA53" s="233"/>
      <c r="AB53" s="233"/>
      <c r="AC53" s="233"/>
      <c r="AD53" s="233" t="s">
        <v>977</v>
      </c>
    </row>
    <row r="54" spans="1:30" s="241" customFormat="1" ht="57.75" customHeight="1">
      <c r="A54" s="232">
        <v>51</v>
      </c>
      <c r="B54" s="233" t="s">
        <v>27</v>
      </c>
      <c r="C54" s="233" t="s">
        <v>34</v>
      </c>
      <c r="D54" s="233"/>
      <c r="E54" s="233"/>
      <c r="F54" s="233"/>
      <c r="G54" s="233"/>
      <c r="H54" s="233"/>
      <c r="I54" s="233" t="s">
        <v>542</v>
      </c>
      <c r="J54" s="235"/>
      <c r="K54" s="233" t="s">
        <v>533</v>
      </c>
      <c r="L54" s="233" t="s">
        <v>545</v>
      </c>
      <c r="M54" s="233"/>
      <c r="N54" s="233" t="s">
        <v>576</v>
      </c>
      <c r="O54" s="238" t="s">
        <v>57</v>
      </c>
      <c r="P54" s="233"/>
      <c r="Q54" s="233"/>
      <c r="R54" s="233"/>
      <c r="S54" s="233"/>
      <c r="T54" s="238">
        <v>2018</v>
      </c>
      <c r="U54" s="233"/>
      <c r="V54" s="233"/>
      <c r="W54" s="233"/>
      <c r="X54" s="235"/>
      <c r="Y54" s="233"/>
      <c r="Z54" s="233"/>
      <c r="AA54" s="233"/>
      <c r="AB54" s="233"/>
      <c r="AC54" s="233"/>
      <c r="AD54" s="233"/>
    </row>
    <row r="55" spans="1:30" s="241" customFormat="1" ht="144.75" customHeight="1" thickBot="1">
      <c r="A55" s="232">
        <v>52</v>
      </c>
      <c r="B55" s="233" t="s">
        <v>27</v>
      </c>
      <c r="C55" s="233" t="s">
        <v>443</v>
      </c>
      <c r="D55" s="233" t="s">
        <v>684</v>
      </c>
      <c r="E55" s="233" t="s">
        <v>724</v>
      </c>
      <c r="F55" s="233" t="s">
        <v>715</v>
      </c>
      <c r="G55" s="233"/>
      <c r="H55" s="233" t="s">
        <v>675</v>
      </c>
      <c r="I55" s="233" t="s">
        <v>179</v>
      </c>
      <c r="J55" s="235"/>
      <c r="K55" s="233" t="s">
        <v>641</v>
      </c>
      <c r="L55" s="233" t="s">
        <v>642</v>
      </c>
      <c r="M55" s="236">
        <v>94030000</v>
      </c>
      <c r="N55" s="233" t="s">
        <v>643</v>
      </c>
      <c r="O55" s="233" t="s">
        <v>31</v>
      </c>
      <c r="P55" s="233"/>
      <c r="Q55" s="233"/>
      <c r="R55" s="233"/>
      <c r="S55" s="233"/>
      <c r="T55" s="233">
        <v>2018</v>
      </c>
      <c r="U55" s="233"/>
      <c r="V55" s="233"/>
      <c r="W55" s="233"/>
      <c r="X55" s="235"/>
      <c r="Y55" s="233"/>
      <c r="Z55" s="233"/>
      <c r="AA55" s="233"/>
      <c r="AB55" s="233"/>
      <c r="AC55" s="233"/>
      <c r="AD55" s="233"/>
    </row>
    <row r="56" spans="1:30" s="241" customFormat="1" ht="178.5" customHeight="1">
      <c r="A56" s="242">
        <v>53</v>
      </c>
      <c r="B56" s="238" t="s">
        <v>27</v>
      </c>
      <c r="C56" s="238" t="s">
        <v>645</v>
      </c>
      <c r="D56" s="238" t="s">
        <v>646</v>
      </c>
      <c r="E56" s="238"/>
      <c r="F56" s="238" t="s">
        <v>651</v>
      </c>
      <c r="G56" s="238" t="s">
        <v>656</v>
      </c>
      <c r="H56" s="238" t="s">
        <v>655</v>
      </c>
      <c r="I56" s="238" t="s">
        <v>647</v>
      </c>
      <c r="J56" s="235"/>
      <c r="K56" s="238" t="s">
        <v>648</v>
      </c>
      <c r="L56" s="238" t="s">
        <v>649</v>
      </c>
      <c r="M56" s="239">
        <v>349039000</v>
      </c>
      <c r="N56" s="238" t="s">
        <v>650</v>
      </c>
      <c r="O56" s="238" t="s">
        <v>744</v>
      </c>
      <c r="P56" s="239">
        <v>346922696</v>
      </c>
      <c r="Q56" s="238"/>
      <c r="R56" s="238"/>
      <c r="S56" s="243">
        <f>P56+Q56+R56</f>
        <v>346922696</v>
      </c>
      <c r="T56" s="238">
        <v>2018</v>
      </c>
      <c r="U56" s="238">
        <v>2018</v>
      </c>
      <c r="V56" s="238" t="s">
        <v>764</v>
      </c>
      <c r="W56" s="238"/>
      <c r="X56" s="235"/>
      <c r="Y56" s="233" t="s">
        <v>850</v>
      </c>
      <c r="Z56" s="233"/>
      <c r="AA56" s="233" t="s">
        <v>861</v>
      </c>
      <c r="AB56" s="263">
        <f>M56-P56</f>
        <v>2116304</v>
      </c>
      <c r="AC56" s="233"/>
      <c r="AD56" s="233" t="s">
        <v>978</v>
      </c>
    </row>
    <row r="57" spans="1:30" s="241" customFormat="1" ht="82.5" customHeight="1">
      <c r="A57" s="232">
        <v>54</v>
      </c>
      <c r="B57" s="238" t="s">
        <v>27</v>
      </c>
      <c r="C57" s="238" t="s">
        <v>262</v>
      </c>
      <c r="D57" s="238" t="s">
        <v>912</v>
      </c>
      <c r="E57" s="238" t="s">
        <v>913</v>
      </c>
      <c r="F57" s="238" t="s">
        <v>943</v>
      </c>
      <c r="G57" s="238"/>
      <c r="H57" s="238"/>
      <c r="I57" s="238" t="s">
        <v>706</v>
      </c>
      <c r="J57" s="266"/>
      <c r="K57" s="238" t="s">
        <v>707</v>
      </c>
      <c r="L57" s="233" t="s">
        <v>589</v>
      </c>
      <c r="M57" s="239">
        <v>32342536</v>
      </c>
      <c r="N57" s="238" t="s">
        <v>708</v>
      </c>
      <c r="O57" s="238" t="s">
        <v>31</v>
      </c>
      <c r="P57" s="238"/>
      <c r="Q57" s="238"/>
      <c r="R57" s="238"/>
      <c r="S57" s="238"/>
      <c r="T57" s="238">
        <v>2019</v>
      </c>
      <c r="U57" s="238"/>
      <c r="V57" s="238"/>
      <c r="W57" s="238"/>
      <c r="X57" s="235"/>
      <c r="Y57" s="233"/>
      <c r="Z57" s="233"/>
      <c r="AA57" s="233"/>
      <c r="AB57" s="233"/>
      <c r="AC57" s="233"/>
      <c r="AD57" s="233"/>
    </row>
    <row r="58" spans="1:30" s="241" customFormat="1" ht="251.25" customHeight="1" thickBot="1">
      <c r="A58" s="232">
        <v>55</v>
      </c>
      <c r="B58" s="238" t="s">
        <v>877</v>
      </c>
      <c r="C58" s="238" t="s">
        <v>878</v>
      </c>
      <c r="D58" s="267" t="s">
        <v>886</v>
      </c>
      <c r="E58" s="238"/>
      <c r="F58" s="238"/>
      <c r="G58" s="238"/>
      <c r="H58" s="238" t="s">
        <v>887</v>
      </c>
      <c r="I58" s="238" t="s">
        <v>785</v>
      </c>
      <c r="J58" s="266"/>
      <c r="K58" s="238" t="s">
        <v>835</v>
      </c>
      <c r="L58" s="233" t="s">
        <v>781</v>
      </c>
      <c r="M58" s="239">
        <v>200000000</v>
      </c>
      <c r="N58" s="238" t="s">
        <v>783</v>
      </c>
      <c r="O58" s="238" t="s">
        <v>38</v>
      </c>
      <c r="P58" s="268">
        <v>140000001</v>
      </c>
      <c r="Q58" s="268">
        <v>18594481</v>
      </c>
      <c r="R58" s="238"/>
      <c r="S58" s="268">
        <f>+P58+Q58</f>
        <v>158594482</v>
      </c>
      <c r="T58" s="238">
        <v>2019</v>
      </c>
      <c r="U58" s="238">
        <v>2019</v>
      </c>
      <c r="V58" s="238">
        <v>2019</v>
      </c>
      <c r="W58" s="238"/>
      <c r="X58" s="235"/>
      <c r="Y58" s="233" t="s">
        <v>784</v>
      </c>
      <c r="Z58" s="233" t="s">
        <v>782</v>
      </c>
      <c r="AA58" s="233"/>
      <c r="AB58" s="263">
        <f>M58-S58</f>
        <v>41405518</v>
      </c>
      <c r="AC58" s="233" t="s">
        <v>493</v>
      </c>
      <c r="AD58" s="233" t="s">
        <v>999</v>
      </c>
    </row>
    <row r="59" spans="1:30" s="241" customFormat="1" ht="129.75" customHeight="1">
      <c r="A59" s="242">
        <v>0</v>
      </c>
      <c r="B59" s="269" t="s">
        <v>877</v>
      </c>
      <c r="C59" s="269" t="s">
        <v>878</v>
      </c>
      <c r="D59" s="270" t="s">
        <v>886</v>
      </c>
      <c r="E59" s="269"/>
      <c r="F59" s="269"/>
      <c r="G59" s="269"/>
      <c r="H59" s="269"/>
      <c r="I59" s="238" t="s">
        <v>785</v>
      </c>
      <c r="J59" s="266"/>
      <c r="K59" s="269" t="s">
        <v>836</v>
      </c>
      <c r="L59" s="271" t="s">
        <v>832</v>
      </c>
      <c r="M59" s="272">
        <f>AB58</f>
        <v>41405518</v>
      </c>
      <c r="N59" s="269" t="s">
        <v>783</v>
      </c>
      <c r="O59" s="269" t="s">
        <v>12</v>
      </c>
      <c r="P59" s="273">
        <v>39994963</v>
      </c>
      <c r="Q59" s="269"/>
      <c r="R59" s="273">
        <v>528884</v>
      </c>
      <c r="S59" s="273">
        <f>P59+Q59+R59</f>
        <v>40523847</v>
      </c>
      <c r="T59" s="269">
        <v>2019</v>
      </c>
      <c r="U59" s="269">
        <v>2019</v>
      </c>
      <c r="V59" s="269">
        <v>2019</v>
      </c>
      <c r="W59" s="269"/>
      <c r="X59" s="274"/>
      <c r="Y59" s="271" t="s">
        <v>833</v>
      </c>
      <c r="Z59" s="271" t="s">
        <v>834</v>
      </c>
      <c r="AA59" s="271"/>
      <c r="AB59" s="275">
        <f>M59-P59</f>
        <v>1410555</v>
      </c>
      <c r="AC59" s="233" t="s">
        <v>493</v>
      </c>
      <c r="AD59" s="271" t="s">
        <v>1002</v>
      </c>
    </row>
    <row r="60" spans="1:30" s="241" customFormat="1" ht="108" customHeight="1">
      <c r="A60" s="232">
        <v>57</v>
      </c>
      <c r="B60" s="238" t="s">
        <v>27</v>
      </c>
      <c r="C60" s="238" t="s">
        <v>262</v>
      </c>
      <c r="D60" s="238" t="s">
        <v>937</v>
      </c>
      <c r="E60" s="238" t="s">
        <v>952</v>
      </c>
      <c r="F60" s="238" t="s">
        <v>954</v>
      </c>
      <c r="G60" s="238"/>
      <c r="H60" s="238" t="s">
        <v>938</v>
      </c>
      <c r="I60" s="264" t="s">
        <v>564</v>
      </c>
      <c r="J60" s="235"/>
      <c r="K60" s="233" t="s">
        <v>539</v>
      </c>
      <c r="L60" s="238" t="s">
        <v>582</v>
      </c>
      <c r="M60" s="239">
        <v>288063130</v>
      </c>
      <c r="N60" s="238" t="s">
        <v>576</v>
      </c>
      <c r="O60" s="238" t="s">
        <v>31</v>
      </c>
      <c r="P60" s="238"/>
      <c r="Q60" s="238"/>
      <c r="R60" s="238"/>
      <c r="S60" s="238"/>
      <c r="T60" s="238">
        <v>2019</v>
      </c>
      <c r="U60" s="238"/>
      <c r="V60" s="238"/>
      <c r="W60" s="238"/>
      <c r="X60" s="235"/>
      <c r="Y60" s="233"/>
      <c r="Z60" s="233"/>
      <c r="AA60" s="233"/>
      <c r="AB60" s="233"/>
      <c r="AC60" s="233"/>
      <c r="AD60" s="233"/>
    </row>
    <row r="61" spans="1:30" s="241" customFormat="1" ht="96.75" thickBot="1">
      <c r="A61" s="232">
        <v>58</v>
      </c>
      <c r="B61" s="238" t="s">
        <v>27</v>
      </c>
      <c r="C61" s="238" t="s">
        <v>262</v>
      </c>
      <c r="D61" s="238" t="s">
        <v>939</v>
      </c>
      <c r="E61" s="238" t="s">
        <v>956</v>
      </c>
      <c r="F61" s="238"/>
      <c r="G61" s="238"/>
      <c r="H61" s="238" t="s">
        <v>979</v>
      </c>
      <c r="I61" s="233" t="s">
        <v>565</v>
      </c>
      <c r="J61" s="235"/>
      <c r="K61" s="241" t="s">
        <v>869</v>
      </c>
      <c r="L61" s="233" t="s">
        <v>583</v>
      </c>
      <c r="M61" s="239">
        <v>241666933</v>
      </c>
      <c r="N61" s="238" t="s">
        <v>576</v>
      </c>
      <c r="O61" s="238" t="s">
        <v>31</v>
      </c>
      <c r="P61" s="238"/>
      <c r="Q61" s="238"/>
      <c r="R61" s="238"/>
      <c r="S61" s="238"/>
      <c r="T61" s="238">
        <v>2019</v>
      </c>
      <c r="U61" s="238"/>
      <c r="V61" s="238"/>
      <c r="W61" s="238"/>
      <c r="X61" s="235"/>
      <c r="Y61" s="233"/>
      <c r="Z61" s="233"/>
      <c r="AA61" s="233"/>
      <c r="AB61" s="233"/>
      <c r="AC61" s="233"/>
      <c r="AD61" s="233"/>
    </row>
    <row r="62" spans="1:30" s="241" customFormat="1" ht="103.5" customHeight="1">
      <c r="A62" s="242">
        <v>59</v>
      </c>
      <c r="B62" s="238" t="s">
        <v>27</v>
      </c>
      <c r="C62" s="238" t="s">
        <v>262</v>
      </c>
      <c r="D62" s="238" t="s">
        <v>922</v>
      </c>
      <c r="E62" s="238" t="s">
        <v>952</v>
      </c>
      <c r="F62" s="238" t="s">
        <v>954</v>
      </c>
      <c r="G62" s="238"/>
      <c r="H62" s="238" t="s">
        <v>940</v>
      </c>
      <c r="I62" s="238" t="s">
        <v>870</v>
      </c>
      <c r="J62" s="235"/>
      <c r="K62" s="238" t="s">
        <v>871</v>
      </c>
      <c r="L62" s="238" t="s">
        <v>872</v>
      </c>
      <c r="M62" s="276">
        <v>163672934</v>
      </c>
      <c r="N62" s="238" t="s">
        <v>576</v>
      </c>
      <c r="O62" s="238" t="s">
        <v>31</v>
      </c>
      <c r="P62" s="238"/>
      <c r="Q62" s="238"/>
      <c r="R62" s="238"/>
      <c r="S62" s="238"/>
      <c r="T62" s="238">
        <v>2019</v>
      </c>
      <c r="U62" s="238"/>
      <c r="V62" s="238"/>
      <c r="W62" s="238"/>
      <c r="X62" s="235"/>
      <c r="Y62" s="233"/>
      <c r="Z62" s="233"/>
      <c r="AA62" s="233"/>
      <c r="AB62" s="233"/>
      <c r="AC62" s="233"/>
      <c r="AD62" s="233"/>
    </row>
    <row r="63" spans="1:30" s="241" customFormat="1" ht="80.25" customHeight="1">
      <c r="A63" s="232">
        <v>60</v>
      </c>
      <c r="B63" s="238" t="s">
        <v>27</v>
      </c>
      <c r="C63" s="238" t="s">
        <v>262</v>
      </c>
      <c r="D63" s="238" t="s">
        <v>923</v>
      </c>
      <c r="E63" s="238" t="s">
        <v>952</v>
      </c>
      <c r="F63" s="238" t="s">
        <v>954</v>
      </c>
      <c r="G63" s="238"/>
      <c r="H63" s="238" t="s">
        <v>941</v>
      </c>
      <c r="I63" s="238" t="s">
        <v>873</v>
      </c>
      <c r="J63" s="235"/>
      <c r="K63" s="238" t="s">
        <v>874</v>
      </c>
      <c r="L63" s="238" t="s">
        <v>875</v>
      </c>
      <c r="M63" s="239">
        <v>44215693</v>
      </c>
      <c r="N63" s="238" t="s">
        <v>576</v>
      </c>
      <c r="O63" s="238" t="s">
        <v>31</v>
      </c>
      <c r="P63" s="238"/>
      <c r="Q63" s="238"/>
      <c r="R63" s="238"/>
      <c r="S63" s="238"/>
      <c r="T63" s="238">
        <v>2019</v>
      </c>
      <c r="U63" s="238"/>
      <c r="V63" s="238"/>
      <c r="W63" s="238"/>
      <c r="X63" s="235"/>
      <c r="Y63" s="233"/>
      <c r="Z63" s="233"/>
      <c r="AA63" s="233"/>
      <c r="AB63" s="233"/>
      <c r="AC63" s="233"/>
      <c r="AD63" s="233"/>
    </row>
    <row r="64" spans="1:30" s="241" customFormat="1" ht="60">
      <c r="A64" s="238">
        <v>61</v>
      </c>
      <c r="B64" s="238" t="s">
        <v>27</v>
      </c>
      <c r="C64" s="238" t="s">
        <v>916</v>
      </c>
      <c r="D64" s="238" t="s">
        <v>917</v>
      </c>
      <c r="E64" s="238" t="s">
        <v>955</v>
      </c>
      <c r="F64" s="238"/>
      <c r="G64" s="238"/>
      <c r="H64" s="238"/>
      <c r="I64" s="238" t="s">
        <v>918</v>
      </c>
      <c r="J64" s="266"/>
      <c r="K64" s="238" t="s">
        <v>919</v>
      </c>
      <c r="L64" s="238" t="s">
        <v>920</v>
      </c>
      <c r="M64" s="239">
        <v>2158184021</v>
      </c>
      <c r="N64" s="238" t="s">
        <v>921</v>
      </c>
      <c r="O64" s="238" t="s">
        <v>45</v>
      </c>
      <c r="P64" s="238"/>
      <c r="Q64" s="238"/>
      <c r="R64" s="238"/>
      <c r="S64" s="238"/>
      <c r="T64" s="238">
        <v>2019</v>
      </c>
      <c r="U64" s="238"/>
      <c r="V64" s="238"/>
      <c r="W64" s="238"/>
      <c r="X64" s="235"/>
      <c r="Y64" s="233"/>
      <c r="Z64" s="233"/>
      <c r="AA64" s="233"/>
      <c r="AB64" s="233"/>
      <c r="AC64" s="233"/>
      <c r="AD64" s="233"/>
    </row>
    <row r="65" spans="1:24" s="241" customFormat="1" ht="12">
      <c r="A65" s="277"/>
      <c r="B65" s="277"/>
      <c r="C65" s="277"/>
      <c r="D65" s="277"/>
      <c r="E65" s="277"/>
      <c r="F65" s="277"/>
      <c r="G65" s="277"/>
      <c r="H65" s="277"/>
      <c r="I65" s="277"/>
      <c r="J65" s="266"/>
      <c r="K65" s="277"/>
      <c r="L65" s="277"/>
      <c r="M65" s="277"/>
      <c r="N65" s="277"/>
      <c r="O65" s="277"/>
      <c r="P65" s="277"/>
      <c r="Q65" s="277"/>
      <c r="R65" s="277"/>
      <c r="S65" s="277"/>
      <c r="T65" s="277"/>
      <c r="U65" s="277"/>
      <c r="V65" s="277"/>
      <c r="W65" s="277"/>
      <c r="X65" s="266"/>
    </row>
    <row r="66" spans="1:24" s="241" customFormat="1" ht="12">
      <c r="A66" s="277"/>
      <c r="B66" s="277"/>
      <c r="C66" s="277"/>
      <c r="D66" s="277"/>
      <c r="E66" s="277"/>
      <c r="F66" s="277"/>
      <c r="G66" s="277"/>
      <c r="H66" s="277"/>
      <c r="I66" s="277"/>
      <c r="J66" s="266"/>
      <c r="K66" s="277"/>
      <c r="L66" s="277"/>
      <c r="M66" s="277"/>
      <c r="N66" s="277"/>
      <c r="O66" s="277"/>
      <c r="P66" s="277"/>
      <c r="Q66" s="277"/>
      <c r="R66" s="277"/>
      <c r="S66" s="277"/>
      <c r="T66" s="277"/>
      <c r="U66" s="277"/>
      <c r="V66" s="277"/>
      <c r="W66" s="277"/>
      <c r="X66" s="266"/>
    </row>
    <row r="67" spans="1:24" s="241" customFormat="1" ht="12">
      <c r="A67" s="277"/>
      <c r="B67" s="277"/>
      <c r="C67" s="277"/>
      <c r="D67" s="277"/>
      <c r="E67" s="277"/>
      <c r="F67" s="277"/>
      <c r="G67" s="277"/>
      <c r="H67" s="277"/>
      <c r="I67" s="277"/>
      <c r="J67" s="266"/>
      <c r="K67" s="277"/>
      <c r="L67" s="277"/>
      <c r="M67" s="277"/>
      <c r="N67" s="277"/>
      <c r="O67" s="277"/>
      <c r="P67" s="277"/>
      <c r="Q67" s="277"/>
      <c r="R67" s="277"/>
      <c r="S67" s="277"/>
      <c r="T67" s="277"/>
      <c r="U67" s="277"/>
      <c r="V67" s="277"/>
      <c r="W67" s="277"/>
      <c r="X67" s="266"/>
    </row>
    <row r="68" spans="1:24" s="241" customFormat="1" ht="12">
      <c r="A68" s="277"/>
      <c r="B68" s="277"/>
      <c r="C68" s="277"/>
      <c r="D68" s="277"/>
      <c r="E68" s="277"/>
      <c r="F68" s="277"/>
      <c r="G68" s="277"/>
      <c r="H68" s="277"/>
      <c r="I68" s="277"/>
      <c r="J68" s="266"/>
      <c r="K68" s="277"/>
      <c r="L68" s="277"/>
      <c r="M68" s="277"/>
      <c r="N68" s="277"/>
      <c r="O68" s="277"/>
      <c r="P68" s="277"/>
      <c r="Q68" s="277"/>
      <c r="R68" s="277"/>
      <c r="S68" s="277"/>
      <c r="T68" s="277"/>
      <c r="U68" s="277"/>
      <c r="V68" s="277"/>
      <c r="W68" s="277"/>
      <c r="X68" s="266"/>
    </row>
    <row r="69" spans="1:24" s="241" customFormat="1" ht="12">
      <c r="A69" s="277"/>
      <c r="B69" s="277"/>
      <c r="C69" s="277"/>
      <c r="D69" s="277"/>
      <c r="E69" s="277"/>
      <c r="F69" s="277"/>
      <c r="G69" s="277"/>
      <c r="H69" s="277"/>
      <c r="I69" s="277"/>
      <c r="J69" s="266"/>
      <c r="K69" s="277"/>
      <c r="L69" s="277"/>
      <c r="M69" s="277"/>
      <c r="N69" s="277"/>
      <c r="O69" s="277"/>
      <c r="P69" s="277"/>
      <c r="Q69" s="277"/>
      <c r="R69" s="277"/>
      <c r="S69" s="277"/>
      <c r="T69" s="277"/>
      <c r="U69" s="277"/>
      <c r="V69" s="277"/>
      <c r="W69" s="277"/>
      <c r="X69" s="266"/>
    </row>
    <row r="70" spans="1:24" s="241" customFormat="1" ht="12">
      <c r="A70" s="277"/>
      <c r="B70" s="277"/>
      <c r="C70" s="277"/>
      <c r="D70" s="277"/>
      <c r="E70" s="277"/>
      <c r="F70" s="277"/>
      <c r="G70" s="277"/>
      <c r="H70" s="277"/>
      <c r="I70" s="277"/>
      <c r="J70" s="266"/>
      <c r="K70" s="277"/>
      <c r="L70" s="277"/>
      <c r="M70" s="277"/>
      <c r="N70" s="277"/>
      <c r="O70" s="277"/>
      <c r="P70" s="277"/>
      <c r="Q70" s="277"/>
      <c r="R70" s="277"/>
      <c r="S70" s="277"/>
      <c r="T70" s="277"/>
      <c r="U70" s="277"/>
      <c r="V70" s="277"/>
      <c r="W70" s="277"/>
      <c r="X70" s="266"/>
    </row>
    <row r="71" spans="1:24" s="241" customFormat="1" ht="12">
      <c r="A71" s="277"/>
      <c r="B71" s="277"/>
      <c r="C71" s="277"/>
      <c r="D71" s="277"/>
      <c r="E71" s="277"/>
      <c r="F71" s="277"/>
      <c r="G71" s="277"/>
      <c r="H71" s="277"/>
      <c r="I71" s="277"/>
      <c r="J71" s="266"/>
      <c r="K71" s="277"/>
      <c r="L71" s="277"/>
      <c r="M71" s="277"/>
      <c r="N71" s="277"/>
      <c r="O71" s="277"/>
      <c r="P71" s="277"/>
      <c r="Q71" s="277"/>
      <c r="R71" s="277"/>
      <c r="S71" s="277"/>
      <c r="T71" s="277"/>
      <c r="U71" s="277"/>
      <c r="V71" s="277"/>
      <c r="W71" s="277"/>
      <c r="X71" s="266"/>
    </row>
    <row r="72" spans="1:24" s="241" customFormat="1" ht="12">
      <c r="A72" s="277"/>
      <c r="B72" s="277"/>
      <c r="C72" s="277"/>
      <c r="D72" s="277"/>
      <c r="E72" s="277"/>
      <c r="F72" s="277"/>
      <c r="G72" s="277"/>
      <c r="H72" s="277"/>
      <c r="I72" s="277"/>
      <c r="J72" s="266"/>
      <c r="K72" s="277"/>
      <c r="L72" s="277"/>
      <c r="M72" s="277"/>
      <c r="N72" s="277"/>
      <c r="O72" s="277"/>
      <c r="P72" s="277"/>
      <c r="Q72" s="277"/>
      <c r="R72" s="277"/>
      <c r="S72" s="277"/>
      <c r="T72" s="277"/>
      <c r="U72" s="277"/>
      <c r="V72" s="277"/>
      <c r="W72" s="277"/>
      <c r="X72" s="266"/>
    </row>
    <row r="73" spans="1:24" s="241" customFormat="1" ht="12">
      <c r="A73" s="277"/>
      <c r="B73" s="277"/>
      <c r="C73" s="277"/>
      <c r="D73" s="277"/>
      <c r="E73" s="277"/>
      <c r="F73" s="277"/>
      <c r="G73" s="277"/>
      <c r="H73" s="277"/>
      <c r="I73" s="277"/>
      <c r="J73" s="266"/>
      <c r="K73" s="277"/>
      <c r="L73" s="277"/>
      <c r="M73" s="277"/>
      <c r="N73" s="277"/>
      <c r="O73" s="277"/>
      <c r="P73" s="277"/>
      <c r="Q73" s="277"/>
      <c r="R73" s="277"/>
      <c r="S73" s="277"/>
      <c r="T73" s="277"/>
      <c r="U73" s="277"/>
      <c r="V73" s="277"/>
      <c r="W73" s="277"/>
      <c r="X73" s="266"/>
    </row>
    <row r="74" spans="1:24" s="241" customFormat="1" ht="12">
      <c r="A74" s="277"/>
      <c r="B74" s="277"/>
      <c r="C74" s="277"/>
      <c r="D74" s="277"/>
      <c r="E74" s="277"/>
      <c r="F74" s="277"/>
      <c r="G74" s="277"/>
      <c r="H74" s="277"/>
      <c r="I74" s="277"/>
      <c r="J74" s="266"/>
      <c r="K74" s="277"/>
      <c r="L74" s="277"/>
      <c r="M74" s="277"/>
      <c r="N74" s="277"/>
      <c r="O74" s="277"/>
      <c r="P74" s="277"/>
      <c r="Q74" s="277"/>
      <c r="R74" s="277"/>
      <c r="S74" s="277"/>
      <c r="T74" s="277"/>
      <c r="U74" s="277"/>
      <c r="V74" s="277"/>
      <c r="W74" s="277"/>
      <c r="X74" s="266"/>
    </row>
    <row r="75" spans="1:24" s="241" customFormat="1" ht="12">
      <c r="A75" s="277"/>
      <c r="B75" s="277"/>
      <c r="C75" s="277"/>
      <c r="D75" s="277"/>
      <c r="E75" s="277"/>
      <c r="F75" s="277"/>
      <c r="G75" s="277"/>
      <c r="H75" s="277"/>
      <c r="I75" s="277"/>
      <c r="J75" s="266"/>
      <c r="K75" s="277"/>
      <c r="L75" s="277"/>
      <c r="M75" s="277"/>
      <c r="N75" s="277"/>
      <c r="O75" s="277"/>
      <c r="P75" s="277"/>
      <c r="Q75" s="277"/>
      <c r="R75" s="277"/>
      <c r="S75" s="277"/>
      <c r="T75" s="277"/>
      <c r="U75" s="277"/>
      <c r="V75" s="277"/>
      <c r="W75" s="277"/>
      <c r="X75" s="266"/>
    </row>
    <row r="76" spans="1:24" s="241" customFormat="1" ht="12">
      <c r="A76" s="277"/>
      <c r="B76" s="277"/>
      <c r="C76" s="277"/>
      <c r="D76" s="277"/>
      <c r="E76" s="277"/>
      <c r="F76" s="277"/>
      <c r="G76" s="277"/>
      <c r="H76" s="277"/>
      <c r="I76" s="277"/>
      <c r="J76" s="266"/>
      <c r="K76" s="277"/>
      <c r="L76" s="277"/>
      <c r="M76" s="277"/>
      <c r="N76" s="277"/>
      <c r="O76" s="277"/>
      <c r="P76" s="277"/>
      <c r="Q76" s="277"/>
      <c r="R76" s="277"/>
      <c r="S76" s="277"/>
      <c r="T76" s="277"/>
      <c r="U76" s="277"/>
      <c r="V76" s="277"/>
      <c r="W76" s="277"/>
      <c r="X76" s="266"/>
    </row>
    <row r="77" spans="1:24" s="241" customFormat="1" ht="12">
      <c r="A77" s="277"/>
      <c r="B77" s="277"/>
      <c r="C77" s="277"/>
      <c r="D77" s="277"/>
      <c r="E77" s="277"/>
      <c r="F77" s="277"/>
      <c r="G77" s="277"/>
      <c r="H77" s="277"/>
      <c r="I77" s="277"/>
      <c r="J77" s="266"/>
      <c r="K77" s="277"/>
      <c r="L77" s="277"/>
      <c r="M77" s="277"/>
      <c r="N77" s="277"/>
      <c r="O77" s="277"/>
      <c r="P77" s="277"/>
      <c r="Q77" s="277"/>
      <c r="R77" s="277"/>
      <c r="S77" s="277"/>
      <c r="T77" s="277"/>
      <c r="U77" s="277"/>
      <c r="V77" s="277"/>
      <c r="W77" s="277"/>
      <c r="X77" s="266"/>
    </row>
    <row r="78" spans="1:24" s="241" customFormat="1" ht="12">
      <c r="A78" s="277"/>
      <c r="B78" s="277"/>
      <c r="C78" s="277"/>
      <c r="D78" s="277"/>
      <c r="E78" s="277"/>
      <c r="F78" s="277"/>
      <c r="G78" s="277"/>
      <c r="H78" s="277"/>
      <c r="I78" s="277"/>
      <c r="J78" s="266"/>
      <c r="K78" s="277"/>
      <c r="L78" s="277"/>
      <c r="M78" s="277"/>
      <c r="N78" s="277"/>
      <c r="O78" s="277"/>
      <c r="P78" s="277"/>
      <c r="Q78" s="277"/>
      <c r="R78" s="277"/>
      <c r="S78" s="277"/>
      <c r="T78" s="277"/>
      <c r="U78" s="277"/>
      <c r="V78" s="277"/>
      <c r="W78" s="277"/>
      <c r="X78" s="266"/>
    </row>
    <row r="79" spans="1:24" s="241" customFormat="1" ht="12">
      <c r="A79" s="277"/>
      <c r="B79" s="277"/>
      <c r="C79" s="277"/>
      <c r="D79" s="277"/>
      <c r="E79" s="277"/>
      <c r="F79" s="277"/>
      <c r="G79" s="277"/>
      <c r="H79" s="277"/>
      <c r="I79" s="277"/>
      <c r="J79" s="266"/>
      <c r="K79" s="277"/>
      <c r="L79" s="277"/>
      <c r="M79" s="277"/>
      <c r="N79" s="277"/>
      <c r="O79" s="277"/>
      <c r="P79" s="277"/>
      <c r="Q79" s="277"/>
      <c r="R79" s="277"/>
      <c r="S79" s="277"/>
      <c r="T79" s="277"/>
      <c r="U79" s="277"/>
      <c r="V79" s="277"/>
      <c r="W79" s="277"/>
      <c r="X79" s="266"/>
    </row>
    <row r="80" spans="1:24" s="241" customFormat="1" ht="12">
      <c r="A80" s="277"/>
      <c r="B80" s="277"/>
      <c r="C80" s="277"/>
      <c r="D80" s="277"/>
      <c r="E80" s="277"/>
      <c r="F80" s="277"/>
      <c r="G80" s="277"/>
      <c r="H80" s="277"/>
      <c r="I80" s="277"/>
      <c r="J80" s="266"/>
      <c r="K80" s="277"/>
      <c r="L80" s="277"/>
      <c r="M80" s="277"/>
      <c r="N80" s="277"/>
      <c r="O80" s="277"/>
      <c r="P80" s="277"/>
      <c r="Q80" s="277"/>
      <c r="R80" s="277"/>
      <c r="S80" s="277"/>
      <c r="T80" s="277"/>
      <c r="U80" s="277"/>
      <c r="V80" s="277"/>
      <c r="W80" s="277"/>
      <c r="X80" s="266"/>
    </row>
    <row r="81" spans="1:24" s="241" customFormat="1" ht="12">
      <c r="A81" s="277"/>
      <c r="B81" s="277"/>
      <c r="C81" s="277"/>
      <c r="D81" s="277"/>
      <c r="E81" s="277"/>
      <c r="F81" s="277"/>
      <c r="G81" s="277"/>
      <c r="H81" s="277"/>
      <c r="I81" s="277"/>
      <c r="J81" s="266"/>
      <c r="K81" s="277"/>
      <c r="L81" s="277"/>
      <c r="M81" s="277"/>
      <c r="N81" s="277"/>
      <c r="O81" s="277"/>
      <c r="P81" s="277"/>
      <c r="Q81" s="277"/>
      <c r="R81" s="277"/>
      <c r="S81" s="277"/>
      <c r="T81" s="277"/>
      <c r="U81" s="277"/>
      <c r="V81" s="277"/>
      <c r="W81" s="277"/>
      <c r="X81" s="266"/>
    </row>
    <row r="82" spans="1:24" s="241" customFormat="1" ht="12">
      <c r="A82" s="277"/>
      <c r="B82" s="277"/>
      <c r="C82" s="277"/>
      <c r="D82" s="277"/>
      <c r="E82" s="277"/>
      <c r="F82" s="277"/>
      <c r="G82" s="277"/>
      <c r="H82" s="277"/>
      <c r="I82" s="277"/>
      <c r="J82" s="266"/>
      <c r="K82" s="277"/>
      <c r="L82" s="277"/>
      <c r="M82" s="277"/>
      <c r="N82" s="277"/>
      <c r="O82" s="277"/>
      <c r="P82" s="277"/>
      <c r="Q82" s="277"/>
      <c r="R82" s="277"/>
      <c r="S82" s="277"/>
      <c r="T82" s="277"/>
      <c r="U82" s="277"/>
      <c r="V82" s="277"/>
      <c r="W82" s="277"/>
      <c r="X82" s="266"/>
    </row>
    <row r="83" spans="1:24" s="241" customFormat="1" ht="12">
      <c r="A83" s="277"/>
      <c r="B83" s="277"/>
      <c r="C83" s="277"/>
      <c r="D83" s="277"/>
      <c r="E83" s="277"/>
      <c r="F83" s="277"/>
      <c r="G83" s="277"/>
      <c r="H83" s="277"/>
      <c r="I83" s="277"/>
      <c r="J83" s="266"/>
      <c r="K83" s="277"/>
      <c r="L83" s="277"/>
      <c r="M83" s="277"/>
      <c r="N83" s="277"/>
      <c r="O83" s="277"/>
      <c r="P83" s="277"/>
      <c r="Q83" s="277"/>
      <c r="R83" s="277"/>
      <c r="S83" s="277"/>
      <c r="T83" s="277"/>
      <c r="U83" s="277"/>
      <c r="V83" s="277"/>
      <c r="W83" s="277"/>
      <c r="X83" s="266"/>
    </row>
    <row r="84" spans="1:24" s="241" customFormat="1" ht="12">
      <c r="A84" s="277"/>
      <c r="B84" s="277"/>
      <c r="C84" s="277"/>
      <c r="D84" s="277"/>
      <c r="E84" s="277"/>
      <c r="F84" s="277"/>
      <c r="G84" s="277"/>
      <c r="H84" s="277"/>
      <c r="I84" s="277"/>
      <c r="J84" s="266"/>
      <c r="K84" s="277"/>
      <c r="L84" s="277"/>
      <c r="M84" s="277"/>
      <c r="N84" s="277"/>
      <c r="O84" s="277"/>
      <c r="P84" s="277"/>
      <c r="Q84" s="277"/>
      <c r="R84" s="277"/>
      <c r="S84" s="277"/>
      <c r="T84" s="277"/>
      <c r="U84" s="277"/>
      <c r="V84" s="277"/>
      <c r="W84" s="277"/>
      <c r="X84" s="266"/>
    </row>
    <row r="85" spans="1:24" s="241" customFormat="1" ht="12">
      <c r="A85" s="277"/>
      <c r="B85" s="277"/>
      <c r="C85" s="277"/>
      <c r="D85" s="277"/>
      <c r="E85" s="277"/>
      <c r="F85" s="277"/>
      <c r="G85" s="277"/>
      <c r="H85" s="277"/>
      <c r="I85" s="277"/>
      <c r="J85" s="266"/>
      <c r="K85" s="277"/>
      <c r="L85" s="277"/>
      <c r="M85" s="277"/>
      <c r="N85" s="277"/>
      <c r="O85" s="277"/>
      <c r="P85" s="277"/>
      <c r="Q85" s="277"/>
      <c r="R85" s="277"/>
      <c r="S85" s="277"/>
      <c r="T85" s="277"/>
      <c r="U85" s="277"/>
      <c r="V85" s="277"/>
      <c r="W85" s="277"/>
      <c r="X85" s="266"/>
    </row>
    <row r="86" spans="1:24" s="241" customFormat="1" ht="12">
      <c r="A86" s="277"/>
      <c r="B86" s="277"/>
      <c r="C86" s="277"/>
      <c r="D86" s="277"/>
      <c r="E86" s="277"/>
      <c r="F86" s="277"/>
      <c r="G86" s="277"/>
      <c r="H86" s="277"/>
      <c r="I86" s="277"/>
      <c r="J86" s="266"/>
      <c r="K86" s="277"/>
      <c r="L86" s="277"/>
      <c r="M86" s="277"/>
      <c r="N86" s="277"/>
      <c r="O86" s="277"/>
      <c r="P86" s="277"/>
      <c r="Q86" s="277"/>
      <c r="R86" s="277"/>
      <c r="S86" s="277"/>
      <c r="T86" s="277"/>
      <c r="U86" s="277"/>
      <c r="V86" s="277"/>
      <c r="W86" s="277"/>
      <c r="X86" s="266"/>
    </row>
    <row r="87" spans="1:24" s="241" customFormat="1" ht="12">
      <c r="A87" s="277"/>
      <c r="B87" s="277"/>
      <c r="C87" s="277"/>
      <c r="D87" s="277"/>
      <c r="E87" s="277"/>
      <c r="F87" s="277"/>
      <c r="G87" s="277"/>
      <c r="H87" s="277"/>
      <c r="I87" s="277"/>
      <c r="J87" s="266"/>
      <c r="K87" s="277"/>
      <c r="L87" s="277"/>
      <c r="M87" s="277"/>
      <c r="N87" s="277"/>
      <c r="O87" s="277"/>
      <c r="P87" s="277"/>
      <c r="Q87" s="277"/>
      <c r="R87" s="277"/>
      <c r="S87" s="277"/>
      <c r="T87" s="277"/>
      <c r="U87" s="277"/>
      <c r="V87" s="277"/>
      <c r="W87" s="277"/>
      <c r="X87" s="266"/>
    </row>
    <row r="88" spans="1:24" s="241" customFormat="1" ht="12">
      <c r="A88" s="277"/>
      <c r="B88" s="277"/>
      <c r="C88" s="277"/>
      <c r="D88" s="277"/>
      <c r="E88" s="277"/>
      <c r="F88" s="277"/>
      <c r="G88" s="277"/>
      <c r="H88" s="277"/>
      <c r="I88" s="277"/>
      <c r="J88" s="266"/>
      <c r="K88" s="277"/>
      <c r="L88" s="277"/>
      <c r="M88" s="277"/>
      <c r="N88" s="277"/>
      <c r="O88" s="277"/>
      <c r="P88" s="277"/>
      <c r="Q88" s="277"/>
      <c r="R88" s="277"/>
      <c r="S88" s="277"/>
      <c r="T88" s="277"/>
      <c r="U88" s="277"/>
      <c r="V88" s="277"/>
      <c r="W88" s="277"/>
      <c r="X88" s="266"/>
    </row>
    <row r="89" spans="1:24" s="241" customFormat="1" ht="12">
      <c r="A89" s="277"/>
      <c r="B89" s="277"/>
      <c r="C89" s="277"/>
      <c r="D89" s="277"/>
      <c r="E89" s="277"/>
      <c r="F89" s="277"/>
      <c r="G89" s="277"/>
      <c r="H89" s="277"/>
      <c r="I89" s="277"/>
      <c r="J89" s="266"/>
      <c r="K89" s="277"/>
      <c r="L89" s="277"/>
      <c r="M89" s="277"/>
      <c r="N89" s="277"/>
      <c r="O89" s="277"/>
      <c r="P89" s="277"/>
      <c r="Q89" s="277"/>
      <c r="R89" s="277"/>
      <c r="S89" s="277"/>
      <c r="T89" s="277"/>
      <c r="U89" s="277"/>
      <c r="V89" s="277"/>
      <c r="W89" s="277"/>
      <c r="X89" s="266"/>
    </row>
    <row r="90" spans="1:24" s="241" customFormat="1" ht="12">
      <c r="A90" s="277"/>
      <c r="B90" s="277"/>
      <c r="C90" s="277"/>
      <c r="D90" s="277"/>
      <c r="E90" s="277"/>
      <c r="F90" s="277"/>
      <c r="G90" s="277"/>
      <c r="H90" s="277"/>
      <c r="I90" s="277"/>
      <c r="J90" s="266"/>
      <c r="K90" s="277"/>
      <c r="L90" s="277"/>
      <c r="M90" s="277"/>
      <c r="N90" s="277"/>
      <c r="O90" s="277"/>
      <c r="P90" s="277"/>
      <c r="Q90" s="277"/>
      <c r="R90" s="277"/>
      <c r="S90" s="277"/>
      <c r="T90" s="277"/>
      <c r="U90" s="277"/>
      <c r="V90" s="277"/>
      <c r="W90" s="277"/>
      <c r="X90" s="266"/>
    </row>
    <row r="91" spans="1:24" s="241" customFormat="1" ht="12">
      <c r="A91" s="277"/>
      <c r="B91" s="277"/>
      <c r="C91" s="277"/>
      <c r="D91" s="277"/>
      <c r="E91" s="277"/>
      <c r="F91" s="277"/>
      <c r="G91" s="277"/>
      <c r="H91" s="277"/>
      <c r="I91" s="277"/>
      <c r="J91" s="266"/>
      <c r="K91" s="277"/>
      <c r="L91" s="277"/>
      <c r="M91" s="277"/>
      <c r="N91" s="277"/>
      <c r="O91" s="277"/>
      <c r="P91" s="277"/>
      <c r="Q91" s="277"/>
      <c r="R91" s="277"/>
      <c r="S91" s="277"/>
      <c r="T91" s="277"/>
      <c r="U91" s="277"/>
      <c r="V91" s="277"/>
      <c r="W91" s="277"/>
      <c r="X91" s="266"/>
    </row>
    <row r="92" spans="1:24" s="241" customFormat="1" ht="12">
      <c r="A92" s="277"/>
      <c r="B92" s="277"/>
      <c r="C92" s="277"/>
      <c r="D92" s="277"/>
      <c r="E92" s="277"/>
      <c r="F92" s="277"/>
      <c r="G92" s="277"/>
      <c r="H92" s="277"/>
      <c r="I92" s="277"/>
      <c r="J92" s="266"/>
      <c r="K92" s="277"/>
      <c r="L92" s="277"/>
      <c r="M92" s="277"/>
      <c r="N92" s="277"/>
      <c r="O92" s="277"/>
      <c r="P92" s="277"/>
      <c r="Q92" s="277"/>
      <c r="R92" s="277"/>
      <c r="S92" s="277"/>
      <c r="T92" s="277"/>
      <c r="U92" s="277"/>
      <c r="V92" s="277"/>
      <c r="W92" s="277"/>
      <c r="X92" s="266"/>
    </row>
    <row r="93" spans="1:24" s="241" customFormat="1" ht="12">
      <c r="A93" s="277"/>
      <c r="B93" s="277"/>
      <c r="C93" s="277"/>
      <c r="D93" s="277"/>
      <c r="E93" s="277"/>
      <c r="F93" s="277"/>
      <c r="G93" s="277"/>
      <c r="H93" s="277"/>
      <c r="I93" s="277"/>
      <c r="J93" s="266"/>
      <c r="K93" s="277"/>
      <c r="L93" s="277"/>
      <c r="M93" s="277"/>
      <c r="N93" s="277"/>
      <c r="O93" s="277"/>
      <c r="P93" s="277"/>
      <c r="Q93" s="277"/>
      <c r="R93" s="277"/>
      <c r="S93" s="277"/>
      <c r="T93" s="277"/>
      <c r="U93" s="277"/>
      <c r="V93" s="277"/>
      <c r="W93" s="277"/>
      <c r="X93" s="266"/>
    </row>
    <row r="94" spans="1:24" s="241" customFormat="1" ht="12">
      <c r="A94" s="277"/>
      <c r="B94" s="277"/>
      <c r="C94" s="277"/>
      <c r="D94" s="277"/>
      <c r="E94" s="277"/>
      <c r="F94" s="277"/>
      <c r="G94" s="277"/>
      <c r="H94" s="277"/>
      <c r="I94" s="277"/>
      <c r="J94" s="266"/>
      <c r="K94" s="277"/>
      <c r="L94" s="277"/>
      <c r="M94" s="277"/>
      <c r="N94" s="277"/>
      <c r="O94" s="277"/>
      <c r="P94" s="277"/>
      <c r="Q94" s="277"/>
      <c r="R94" s="277"/>
      <c r="S94" s="277"/>
      <c r="T94" s="277"/>
      <c r="U94" s="277"/>
      <c r="V94" s="277"/>
      <c r="W94" s="277"/>
      <c r="X94" s="266"/>
    </row>
    <row r="95" spans="1:24" s="241" customFormat="1" ht="12">
      <c r="A95" s="277"/>
      <c r="B95" s="277"/>
      <c r="C95" s="277"/>
      <c r="D95" s="277"/>
      <c r="E95" s="277"/>
      <c r="F95" s="277"/>
      <c r="G95" s="277"/>
      <c r="H95" s="277"/>
      <c r="I95" s="277"/>
      <c r="J95" s="266"/>
      <c r="K95" s="277"/>
      <c r="L95" s="277"/>
      <c r="M95" s="277"/>
      <c r="N95" s="277"/>
      <c r="O95" s="277"/>
      <c r="P95" s="277"/>
      <c r="Q95" s="277"/>
      <c r="R95" s="277"/>
      <c r="S95" s="277"/>
      <c r="T95" s="277"/>
      <c r="U95" s="277"/>
      <c r="V95" s="277"/>
      <c r="W95" s="277"/>
      <c r="X95" s="266"/>
    </row>
    <row r="96" spans="1:24" s="241" customFormat="1" ht="12">
      <c r="A96" s="277"/>
      <c r="B96" s="277"/>
      <c r="C96" s="277"/>
      <c r="D96" s="277"/>
      <c r="E96" s="277"/>
      <c r="F96" s="277"/>
      <c r="G96" s="277"/>
      <c r="H96" s="277"/>
      <c r="I96" s="277"/>
      <c r="J96" s="266"/>
      <c r="K96" s="277"/>
      <c r="L96" s="277"/>
      <c r="M96" s="277"/>
      <c r="N96" s="277"/>
      <c r="O96" s="277"/>
      <c r="P96" s="277"/>
      <c r="Q96" s="277"/>
      <c r="R96" s="277"/>
      <c r="S96" s="277"/>
      <c r="T96" s="277"/>
      <c r="U96" s="277"/>
      <c r="V96" s="277"/>
      <c r="W96" s="277"/>
      <c r="X96" s="266"/>
    </row>
    <row r="97" spans="1:24" s="241" customFormat="1" ht="12">
      <c r="A97" s="277"/>
      <c r="B97" s="277"/>
      <c r="C97" s="277"/>
      <c r="D97" s="277"/>
      <c r="E97" s="277"/>
      <c r="F97" s="277"/>
      <c r="G97" s="277"/>
      <c r="H97" s="277"/>
      <c r="I97" s="277"/>
      <c r="J97" s="266"/>
      <c r="K97" s="277"/>
      <c r="L97" s="277"/>
      <c r="M97" s="277"/>
      <c r="N97" s="277"/>
      <c r="O97" s="277"/>
      <c r="P97" s="277"/>
      <c r="Q97" s="277"/>
      <c r="R97" s="277"/>
      <c r="S97" s="277"/>
      <c r="T97" s="277"/>
      <c r="U97" s="277"/>
      <c r="V97" s="277"/>
      <c r="W97" s="277"/>
      <c r="X97" s="266"/>
    </row>
    <row r="98" spans="1:24" s="241" customFormat="1" ht="12">
      <c r="A98" s="277"/>
      <c r="B98" s="277"/>
      <c r="C98" s="277"/>
      <c r="D98" s="277"/>
      <c r="E98" s="277"/>
      <c r="F98" s="277"/>
      <c r="G98" s="277"/>
      <c r="H98" s="277"/>
      <c r="I98" s="277"/>
      <c r="J98" s="266"/>
      <c r="K98" s="277"/>
      <c r="L98" s="277"/>
      <c r="M98" s="277"/>
      <c r="N98" s="277"/>
      <c r="O98" s="277"/>
      <c r="P98" s="277"/>
      <c r="Q98" s="277"/>
      <c r="R98" s="277"/>
      <c r="S98" s="277"/>
      <c r="T98" s="277"/>
      <c r="U98" s="277"/>
      <c r="V98" s="277"/>
      <c r="W98" s="277"/>
      <c r="X98" s="266"/>
    </row>
    <row r="99" spans="1:24" s="241" customFormat="1" ht="12">
      <c r="A99" s="277"/>
      <c r="B99" s="277"/>
      <c r="C99" s="277"/>
      <c r="D99" s="277"/>
      <c r="E99" s="277"/>
      <c r="F99" s="277"/>
      <c r="G99" s="277"/>
      <c r="H99" s="277"/>
      <c r="I99" s="277"/>
      <c r="J99" s="266"/>
      <c r="K99" s="277"/>
      <c r="L99" s="277"/>
      <c r="M99" s="277"/>
      <c r="N99" s="277"/>
      <c r="O99" s="277"/>
      <c r="P99" s="277"/>
      <c r="Q99" s="277"/>
      <c r="R99" s="277"/>
      <c r="S99" s="277"/>
      <c r="T99" s="277"/>
      <c r="U99" s="277"/>
      <c r="V99" s="277"/>
      <c r="W99" s="277"/>
      <c r="X99" s="266"/>
    </row>
    <row r="100" spans="1:24" s="241" customFormat="1" ht="12">
      <c r="A100" s="277"/>
      <c r="B100" s="277"/>
      <c r="C100" s="277"/>
      <c r="D100" s="277"/>
      <c r="E100" s="277"/>
      <c r="F100" s="277"/>
      <c r="G100" s="277"/>
      <c r="H100" s="277"/>
      <c r="I100" s="277"/>
      <c r="J100" s="266"/>
      <c r="K100" s="277"/>
      <c r="L100" s="277"/>
      <c r="M100" s="277"/>
      <c r="N100" s="277"/>
      <c r="O100" s="277"/>
      <c r="P100" s="277"/>
      <c r="Q100" s="277"/>
      <c r="R100" s="277"/>
      <c r="S100" s="277"/>
      <c r="T100" s="277"/>
      <c r="U100" s="277"/>
      <c r="V100" s="277"/>
      <c r="W100" s="277"/>
      <c r="X100" s="266"/>
    </row>
    <row r="101" spans="1:24" s="241" customFormat="1" ht="12">
      <c r="A101" s="277"/>
      <c r="B101" s="277"/>
      <c r="C101" s="277"/>
      <c r="D101" s="277"/>
      <c r="E101" s="277"/>
      <c r="F101" s="277"/>
      <c r="G101" s="277"/>
      <c r="H101" s="277"/>
      <c r="I101" s="277"/>
      <c r="J101" s="266"/>
      <c r="K101" s="277"/>
      <c r="L101" s="277"/>
      <c r="M101" s="277"/>
      <c r="N101" s="277"/>
      <c r="O101" s="277"/>
      <c r="P101" s="277"/>
      <c r="Q101" s="277"/>
      <c r="R101" s="277"/>
      <c r="S101" s="277"/>
      <c r="T101" s="277"/>
      <c r="U101" s="277"/>
      <c r="V101" s="277"/>
      <c r="W101" s="277"/>
      <c r="X101" s="266"/>
    </row>
    <row r="102" spans="1:24" s="241" customFormat="1" ht="12">
      <c r="A102" s="277"/>
      <c r="B102" s="277"/>
      <c r="C102" s="277"/>
      <c r="D102" s="277"/>
      <c r="E102" s="277"/>
      <c r="F102" s="277"/>
      <c r="G102" s="277"/>
      <c r="H102" s="277"/>
      <c r="I102" s="277"/>
      <c r="J102" s="266"/>
      <c r="K102" s="277"/>
      <c r="L102" s="277"/>
      <c r="M102" s="277"/>
      <c r="N102" s="277"/>
      <c r="O102" s="277"/>
      <c r="P102" s="277"/>
      <c r="Q102" s="277"/>
      <c r="R102" s="277"/>
      <c r="S102" s="277"/>
      <c r="T102" s="277"/>
      <c r="U102" s="277"/>
      <c r="V102" s="277"/>
      <c r="W102" s="277"/>
      <c r="X102" s="266"/>
    </row>
    <row r="103" spans="1:24" s="241" customFormat="1" ht="12">
      <c r="A103" s="277"/>
      <c r="B103" s="277"/>
      <c r="C103" s="277"/>
      <c r="D103" s="277"/>
      <c r="E103" s="277"/>
      <c r="F103" s="277"/>
      <c r="G103" s="277"/>
      <c r="H103" s="277"/>
      <c r="I103" s="277"/>
      <c r="J103" s="266"/>
      <c r="K103" s="277"/>
      <c r="L103" s="277"/>
      <c r="M103" s="277"/>
      <c r="N103" s="277"/>
      <c r="O103" s="277"/>
      <c r="P103" s="277"/>
      <c r="Q103" s="277"/>
      <c r="R103" s="277"/>
      <c r="S103" s="277"/>
      <c r="T103" s="277"/>
      <c r="U103" s="277"/>
      <c r="V103" s="277"/>
      <c r="W103" s="277"/>
      <c r="X103" s="266"/>
    </row>
    <row r="104" spans="1:24" s="241" customFormat="1" ht="12">
      <c r="A104" s="277"/>
      <c r="B104" s="277"/>
      <c r="C104" s="277"/>
      <c r="D104" s="277"/>
      <c r="E104" s="277"/>
      <c r="F104" s="277"/>
      <c r="G104" s="277"/>
      <c r="H104" s="277"/>
      <c r="I104" s="277"/>
      <c r="J104" s="266"/>
      <c r="K104" s="277"/>
      <c r="L104" s="277"/>
      <c r="M104" s="277"/>
      <c r="N104" s="277"/>
      <c r="O104" s="277"/>
      <c r="P104" s="277"/>
      <c r="Q104" s="277"/>
      <c r="R104" s="277"/>
      <c r="S104" s="277"/>
      <c r="T104" s="277"/>
      <c r="U104" s="277"/>
      <c r="V104" s="277"/>
      <c r="W104" s="277"/>
      <c r="X104" s="266"/>
    </row>
    <row r="105" spans="1:24" s="241" customFormat="1" ht="12">
      <c r="A105" s="277"/>
      <c r="B105" s="277"/>
      <c r="C105" s="277"/>
      <c r="D105" s="277"/>
      <c r="E105" s="277"/>
      <c r="F105" s="277"/>
      <c r="G105" s="277"/>
      <c r="H105" s="277"/>
      <c r="I105" s="277"/>
      <c r="J105" s="266"/>
      <c r="K105" s="277"/>
      <c r="L105" s="277"/>
      <c r="M105" s="277"/>
      <c r="N105" s="277"/>
      <c r="O105" s="277"/>
      <c r="P105" s="277"/>
      <c r="Q105" s="277"/>
      <c r="R105" s="277"/>
      <c r="S105" s="277"/>
      <c r="T105" s="277"/>
      <c r="U105" s="277"/>
      <c r="V105" s="277"/>
      <c r="W105" s="277"/>
      <c r="X105" s="266"/>
    </row>
    <row r="106" spans="1:24" s="241" customFormat="1" ht="12">
      <c r="A106" s="277"/>
      <c r="B106" s="277"/>
      <c r="C106" s="277"/>
      <c r="D106" s="277"/>
      <c r="E106" s="277"/>
      <c r="F106" s="277"/>
      <c r="G106" s="277"/>
      <c r="H106" s="277"/>
      <c r="I106" s="277"/>
      <c r="J106" s="266"/>
      <c r="K106" s="277"/>
      <c r="L106" s="277"/>
      <c r="M106" s="277"/>
      <c r="N106" s="277"/>
      <c r="O106" s="277"/>
      <c r="P106" s="277"/>
      <c r="Q106" s="277"/>
      <c r="R106" s="277"/>
      <c r="S106" s="277"/>
      <c r="T106" s="277"/>
      <c r="U106" s="277"/>
      <c r="V106" s="277"/>
      <c r="W106" s="277"/>
      <c r="X106" s="266"/>
    </row>
    <row r="107" spans="1:24" s="241" customFormat="1" ht="12">
      <c r="A107" s="277"/>
      <c r="B107" s="277"/>
      <c r="C107" s="277"/>
      <c r="D107" s="277"/>
      <c r="E107" s="277"/>
      <c r="F107" s="277"/>
      <c r="G107" s="277"/>
      <c r="H107" s="277"/>
      <c r="I107" s="277"/>
      <c r="J107" s="266"/>
      <c r="K107" s="277"/>
      <c r="L107" s="277"/>
      <c r="M107" s="277"/>
      <c r="N107" s="277"/>
      <c r="O107" s="277"/>
      <c r="P107" s="277"/>
      <c r="Q107" s="277"/>
      <c r="R107" s="277"/>
      <c r="S107" s="277"/>
      <c r="T107" s="277"/>
      <c r="U107" s="277"/>
      <c r="V107" s="277"/>
      <c r="W107" s="277"/>
      <c r="X107" s="266"/>
    </row>
    <row r="108" spans="1:24" s="241" customFormat="1" ht="12">
      <c r="A108" s="277"/>
      <c r="B108" s="277"/>
      <c r="C108" s="277"/>
      <c r="D108" s="277"/>
      <c r="E108" s="277"/>
      <c r="F108" s="277"/>
      <c r="G108" s="277"/>
      <c r="H108" s="277"/>
      <c r="I108" s="277"/>
      <c r="J108" s="266"/>
      <c r="K108" s="277"/>
      <c r="L108" s="277"/>
      <c r="M108" s="277"/>
      <c r="N108" s="277"/>
      <c r="O108" s="277"/>
      <c r="P108" s="277"/>
      <c r="Q108" s="277"/>
      <c r="R108" s="277"/>
      <c r="S108" s="277"/>
      <c r="T108" s="277"/>
      <c r="U108" s="277"/>
      <c r="V108" s="277"/>
      <c r="W108" s="277"/>
      <c r="X108" s="266"/>
    </row>
  </sheetData>
  <sheetProtection password="C70F" sheet="1" selectLockedCells="1" autoFilter="0" selectUnlockedCells="1"/>
  <autoFilter ref="A3:AF64"/>
  <mergeCells count="5">
    <mergeCell ref="B1:AD1"/>
    <mergeCell ref="A2:I2"/>
    <mergeCell ref="K2:W2"/>
    <mergeCell ref="Y2:AD2"/>
    <mergeCell ref="P43:P47"/>
  </mergeCells>
  <printOptions/>
  <pageMargins left="0.75" right="0.75" top="1" bottom="1" header="0" footer="0"/>
  <pageSetup horizontalDpi="600" verticalDpi="600" orientation="landscape" paperSize="5" scale="75"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N24"/>
  <sheetViews>
    <sheetView zoomScale="90" zoomScaleNormal="90" zoomScalePageLayoutView="0" workbookViewId="0" topLeftCell="I2">
      <pane ySplit="3" topLeftCell="A5" activePane="bottomLeft" state="frozen"/>
      <selection pane="topLeft" activeCell="A2" sqref="A2"/>
      <selection pane="bottomLeft" activeCell="C24" sqref="C24"/>
    </sheetView>
  </sheetViews>
  <sheetFormatPr defaultColWidth="11.421875" defaultRowHeight="12.75"/>
  <cols>
    <col min="1" max="1" width="3.421875" style="4" bestFit="1" customWidth="1"/>
    <col min="2" max="2" width="12.140625" style="4" customWidth="1"/>
    <col min="3" max="4" width="14.140625" style="4" customWidth="1"/>
    <col min="5" max="5" width="17.57421875" style="4" customWidth="1"/>
    <col min="6" max="7" width="21.421875" style="4" customWidth="1"/>
    <col min="8" max="8" width="70.57421875" style="4" customWidth="1"/>
    <col min="9" max="9" width="19.140625" style="4" customWidth="1"/>
    <col min="10" max="10" width="5.28125" style="4" customWidth="1"/>
    <col min="11" max="11" width="25.421875" style="4" customWidth="1"/>
    <col min="12" max="12" width="32.00390625" style="4" bestFit="1" customWidth="1"/>
    <col min="13" max="13" width="24.8515625" style="4" bestFit="1" customWidth="1"/>
    <col min="14" max="14" width="27.00390625" style="4" customWidth="1"/>
    <col min="15" max="15" width="22.28125" style="4" customWidth="1"/>
    <col min="16" max="16" width="25.00390625" style="4" bestFit="1" customWidth="1"/>
    <col min="17" max="17" width="36.7109375" style="4" customWidth="1"/>
    <col min="18" max="18" width="26.7109375" style="4" customWidth="1"/>
    <col min="19" max="19" width="27.421875" style="4" customWidth="1"/>
    <col min="20" max="20" width="9.28125" style="116" bestFit="1" customWidth="1"/>
    <col min="21" max="22" width="10.00390625" style="90" bestFit="1" customWidth="1"/>
    <col min="23" max="23" width="14.28125" style="4" customWidth="1"/>
    <col min="24" max="24" width="4.8515625" style="4" customWidth="1"/>
    <col min="25" max="25" width="18.140625" style="4" bestFit="1" customWidth="1"/>
    <col min="26" max="26" width="20.00390625" style="4" bestFit="1" customWidth="1"/>
    <col min="27" max="27" width="13.7109375" style="4" customWidth="1"/>
    <col min="28" max="28" width="15.421875" style="4" customWidth="1"/>
    <col min="29" max="29" width="14.00390625" style="4" customWidth="1"/>
    <col min="30" max="30" width="103.7109375" style="4" customWidth="1"/>
    <col min="31" max="16384" width="11.421875" style="4" customWidth="1"/>
  </cols>
  <sheetData>
    <row r="1" spans="2:20" ht="12.75" customHeight="1">
      <c r="B1" s="308" t="s">
        <v>30</v>
      </c>
      <c r="C1" s="309"/>
      <c r="D1" s="309"/>
      <c r="E1" s="309"/>
      <c r="F1" s="309"/>
      <c r="G1" s="309"/>
      <c r="H1" s="309"/>
      <c r="I1" s="309"/>
      <c r="J1" s="309"/>
      <c r="K1" s="309"/>
      <c r="L1" s="309"/>
      <c r="M1" s="309"/>
      <c r="N1" s="309"/>
      <c r="O1" s="309"/>
      <c r="P1" s="309"/>
      <c r="Q1" s="309"/>
      <c r="R1" s="309"/>
      <c r="S1" s="309"/>
      <c r="T1" s="89"/>
    </row>
    <row r="2" spans="2:22" s="47" customFormat="1" ht="12.75" customHeight="1" thickBot="1">
      <c r="B2" s="70"/>
      <c r="C2" s="70"/>
      <c r="D2" s="70"/>
      <c r="E2" s="70"/>
      <c r="F2" s="70"/>
      <c r="G2" s="70"/>
      <c r="H2" s="70"/>
      <c r="I2" s="70"/>
      <c r="J2" s="70"/>
      <c r="K2" s="70"/>
      <c r="L2" s="70"/>
      <c r="M2" s="70"/>
      <c r="N2" s="70"/>
      <c r="O2" s="70"/>
      <c r="P2" s="70"/>
      <c r="Q2" s="70"/>
      <c r="R2" s="70"/>
      <c r="S2" s="70"/>
      <c r="T2" s="91"/>
      <c r="U2" s="92"/>
      <c r="V2" s="92"/>
    </row>
    <row r="3" spans="1:30" s="47" customFormat="1" ht="12.75" customHeight="1" thickBot="1">
      <c r="A3" s="295" t="s">
        <v>214</v>
      </c>
      <c r="B3" s="296"/>
      <c r="C3" s="296"/>
      <c r="D3" s="296"/>
      <c r="E3" s="296"/>
      <c r="F3" s="296"/>
      <c r="G3" s="296"/>
      <c r="H3" s="296"/>
      <c r="I3" s="297"/>
      <c r="J3" s="93"/>
      <c r="K3" s="295" t="s">
        <v>215</v>
      </c>
      <c r="L3" s="296"/>
      <c r="M3" s="296"/>
      <c r="N3" s="296"/>
      <c r="O3" s="296"/>
      <c r="P3" s="296"/>
      <c r="Q3" s="296"/>
      <c r="R3" s="296"/>
      <c r="S3" s="296"/>
      <c r="T3" s="296"/>
      <c r="U3" s="296"/>
      <c r="V3" s="296"/>
      <c r="W3" s="297"/>
      <c r="X3" s="94"/>
      <c r="Y3" s="295" t="s">
        <v>216</v>
      </c>
      <c r="Z3" s="296"/>
      <c r="AA3" s="296"/>
      <c r="AB3" s="296"/>
      <c r="AC3" s="296"/>
      <c r="AD3" s="296"/>
    </row>
    <row r="4" spans="1:31" s="47" customFormat="1" ht="172.5" customHeight="1" thickBot="1">
      <c r="A4" s="95"/>
      <c r="B4" s="96" t="s">
        <v>2</v>
      </c>
      <c r="C4" s="96" t="s">
        <v>43</v>
      </c>
      <c r="D4" s="97" t="s">
        <v>203</v>
      </c>
      <c r="E4" s="97" t="s">
        <v>204</v>
      </c>
      <c r="F4" s="97" t="s">
        <v>205</v>
      </c>
      <c r="G4" s="97" t="s">
        <v>206</v>
      </c>
      <c r="H4" s="97" t="s">
        <v>207</v>
      </c>
      <c r="I4" s="98" t="s">
        <v>211</v>
      </c>
      <c r="J4" s="99"/>
      <c r="K4" s="100" t="s">
        <v>197</v>
      </c>
      <c r="L4" s="101" t="s">
        <v>198</v>
      </c>
      <c r="M4" s="102" t="s">
        <v>789</v>
      </c>
      <c r="N4" s="103" t="s">
        <v>199</v>
      </c>
      <c r="O4" s="103" t="s">
        <v>980</v>
      </c>
      <c r="P4" s="104" t="s">
        <v>212</v>
      </c>
      <c r="Q4" s="105" t="s">
        <v>200</v>
      </c>
      <c r="R4" s="105" t="s">
        <v>201</v>
      </c>
      <c r="S4" s="106" t="s">
        <v>42</v>
      </c>
      <c r="T4" s="107" t="s">
        <v>3</v>
      </c>
      <c r="U4" s="108" t="s">
        <v>4</v>
      </c>
      <c r="V4" s="108" t="s">
        <v>17</v>
      </c>
      <c r="W4" s="101" t="s">
        <v>202</v>
      </c>
      <c r="X4" s="99"/>
      <c r="Y4" s="98" t="s">
        <v>210</v>
      </c>
      <c r="Z4" s="98" t="s">
        <v>15</v>
      </c>
      <c r="AA4" s="98" t="s">
        <v>208</v>
      </c>
      <c r="AB4" s="109" t="s">
        <v>40</v>
      </c>
      <c r="AC4" s="98" t="s">
        <v>213</v>
      </c>
      <c r="AD4" s="98" t="s">
        <v>209</v>
      </c>
      <c r="AE4" s="83"/>
    </row>
    <row r="5" spans="1:30" ht="212.25">
      <c r="A5" s="6">
        <v>1</v>
      </c>
      <c r="B5" s="110"/>
      <c r="C5" s="110" t="s">
        <v>71</v>
      </c>
      <c r="D5" s="1" t="s">
        <v>75</v>
      </c>
      <c r="E5" s="1" t="s">
        <v>76</v>
      </c>
      <c r="F5" s="1" t="s">
        <v>90</v>
      </c>
      <c r="G5" s="1"/>
      <c r="H5" s="1"/>
      <c r="I5" s="1" t="s">
        <v>73</v>
      </c>
      <c r="J5" s="111"/>
      <c r="K5" s="1" t="s">
        <v>77</v>
      </c>
      <c r="L5" s="112" t="s">
        <v>78</v>
      </c>
      <c r="M5" s="2">
        <v>354449000</v>
      </c>
      <c r="N5" s="1" t="s">
        <v>72</v>
      </c>
      <c r="O5" s="1" t="s">
        <v>38</v>
      </c>
      <c r="P5" s="2">
        <v>283500000</v>
      </c>
      <c r="Q5" s="1"/>
      <c r="R5" s="2"/>
      <c r="S5" s="5">
        <f>P5+Q5+R5</f>
        <v>283500000</v>
      </c>
      <c r="T5" s="20">
        <v>2015</v>
      </c>
      <c r="U5" s="20">
        <v>2015</v>
      </c>
      <c r="V5" s="20" t="s">
        <v>700</v>
      </c>
      <c r="W5" s="1"/>
      <c r="X5" s="111"/>
      <c r="Y5" s="1"/>
      <c r="Z5" s="1"/>
      <c r="AA5" s="1"/>
      <c r="AB5" s="1" t="s">
        <v>147</v>
      </c>
      <c r="AC5" s="1"/>
      <c r="AD5" s="1" t="s">
        <v>146</v>
      </c>
    </row>
    <row r="6" spans="1:40" ht="319.5" customHeight="1">
      <c r="A6" s="6">
        <v>2</v>
      </c>
      <c r="B6" s="110" t="s">
        <v>27</v>
      </c>
      <c r="C6" s="110" t="s">
        <v>69</v>
      </c>
      <c r="D6" s="1" t="s">
        <v>123</v>
      </c>
      <c r="E6" s="1" t="s">
        <v>170</v>
      </c>
      <c r="F6" s="1" t="s">
        <v>183</v>
      </c>
      <c r="G6" s="1"/>
      <c r="H6" s="1" t="s">
        <v>399</v>
      </c>
      <c r="I6" s="1" t="s">
        <v>121</v>
      </c>
      <c r="J6" s="111"/>
      <c r="K6" s="1" t="s">
        <v>120</v>
      </c>
      <c r="L6" s="112" t="s">
        <v>122</v>
      </c>
      <c r="M6" s="2">
        <v>86122000</v>
      </c>
      <c r="N6" s="1" t="s">
        <v>163</v>
      </c>
      <c r="O6" s="1" t="s">
        <v>38</v>
      </c>
      <c r="P6" s="2">
        <v>71842785</v>
      </c>
      <c r="Q6" s="2">
        <v>-252212</v>
      </c>
      <c r="R6" s="2">
        <v>594493</v>
      </c>
      <c r="S6" s="5">
        <f>P6+Q6+R6</f>
        <v>72185066</v>
      </c>
      <c r="T6" s="1" t="s">
        <v>103</v>
      </c>
      <c r="U6" s="1">
        <v>2017</v>
      </c>
      <c r="V6" s="1" t="s">
        <v>390</v>
      </c>
      <c r="W6" s="1"/>
      <c r="X6" s="111"/>
      <c r="Y6" s="1" t="s">
        <v>274</v>
      </c>
      <c r="Z6" s="1" t="s">
        <v>294</v>
      </c>
      <c r="AA6" s="1" t="s">
        <v>413</v>
      </c>
      <c r="AB6" s="5">
        <f>M6-P6</f>
        <v>14279215</v>
      </c>
      <c r="AC6" s="1" t="s">
        <v>33</v>
      </c>
      <c r="AD6" s="1" t="s">
        <v>942</v>
      </c>
      <c r="AE6" s="118"/>
      <c r="AF6" s="118"/>
      <c r="AG6" s="118"/>
      <c r="AH6" s="118"/>
      <c r="AI6" s="118"/>
      <c r="AJ6" s="118"/>
      <c r="AK6" s="118"/>
      <c r="AL6" s="118"/>
      <c r="AM6" s="118"/>
      <c r="AN6" s="118"/>
    </row>
    <row r="7" spans="1:40" s="114" customFormat="1" ht="165.75" customHeight="1">
      <c r="A7" s="3">
        <v>3</v>
      </c>
      <c r="B7" s="110" t="s">
        <v>27</v>
      </c>
      <c r="C7" s="110" t="s">
        <v>316</v>
      </c>
      <c r="D7" s="1" t="s">
        <v>317</v>
      </c>
      <c r="E7" s="1" t="s">
        <v>410</v>
      </c>
      <c r="F7" s="1" t="s">
        <v>521</v>
      </c>
      <c r="G7" s="1"/>
      <c r="H7" s="1"/>
      <c r="I7" s="1"/>
      <c r="J7" s="14"/>
      <c r="K7" s="1" t="s">
        <v>318</v>
      </c>
      <c r="L7" s="1" t="s">
        <v>319</v>
      </c>
      <c r="M7" s="2">
        <v>88659000</v>
      </c>
      <c r="N7" s="1" t="s">
        <v>320</v>
      </c>
      <c r="O7" s="1" t="s">
        <v>31</v>
      </c>
      <c r="P7" s="1"/>
      <c r="Q7" s="1"/>
      <c r="R7" s="1"/>
      <c r="S7" s="1"/>
      <c r="T7" s="1">
        <v>2017</v>
      </c>
      <c r="U7" s="1"/>
      <c r="V7" s="1"/>
      <c r="W7" s="1"/>
      <c r="X7" s="14"/>
      <c r="Y7" s="1"/>
      <c r="Z7" s="1"/>
      <c r="AA7" s="1"/>
      <c r="AB7" s="1"/>
      <c r="AC7" s="1"/>
      <c r="AD7" s="1"/>
      <c r="AE7" s="118"/>
      <c r="AF7" s="118"/>
      <c r="AG7" s="118"/>
      <c r="AH7" s="118"/>
      <c r="AI7" s="118"/>
      <c r="AJ7" s="118"/>
      <c r="AK7" s="118"/>
      <c r="AL7" s="118"/>
      <c r="AM7" s="118"/>
      <c r="AN7" s="118"/>
    </row>
    <row r="8" spans="1:40" s="27" customFormat="1" ht="276" customHeight="1">
      <c r="A8" s="6">
        <v>4</v>
      </c>
      <c r="B8" s="110" t="s">
        <v>27</v>
      </c>
      <c r="C8" s="110" t="s">
        <v>350</v>
      </c>
      <c r="D8" s="1" t="s">
        <v>352</v>
      </c>
      <c r="E8" s="1" t="s">
        <v>365</v>
      </c>
      <c r="F8" s="1" t="s">
        <v>368</v>
      </c>
      <c r="G8" s="1" t="s">
        <v>491</v>
      </c>
      <c r="H8" s="1"/>
      <c r="I8" s="1"/>
      <c r="J8" s="14"/>
      <c r="K8" s="1" t="s">
        <v>351</v>
      </c>
      <c r="L8" s="1" t="s">
        <v>364</v>
      </c>
      <c r="M8" s="2">
        <v>995867</v>
      </c>
      <c r="N8" s="1" t="s">
        <v>363</v>
      </c>
      <c r="O8" s="1" t="s">
        <v>12</v>
      </c>
      <c r="P8" s="1"/>
      <c r="Q8" s="1"/>
      <c r="R8" s="1"/>
      <c r="S8" s="1"/>
      <c r="T8" s="1">
        <v>2017</v>
      </c>
      <c r="U8" s="1">
        <v>2018</v>
      </c>
      <c r="V8" s="1"/>
      <c r="W8" s="1"/>
      <c r="X8" s="14"/>
      <c r="Y8" s="1" t="s">
        <v>491</v>
      </c>
      <c r="Z8" s="1"/>
      <c r="AA8" s="1"/>
      <c r="AB8" s="1"/>
      <c r="AC8" s="1"/>
      <c r="AD8" s="1" t="s">
        <v>492</v>
      </c>
      <c r="AE8" s="118"/>
      <c r="AF8" s="118"/>
      <c r="AG8" s="118"/>
      <c r="AH8" s="118"/>
      <c r="AI8" s="118"/>
      <c r="AJ8" s="118"/>
      <c r="AK8" s="118"/>
      <c r="AL8" s="118"/>
      <c r="AM8" s="118"/>
      <c r="AN8" s="118"/>
    </row>
    <row r="9" spans="1:40" s="114" customFormat="1" ht="133.5" customHeight="1">
      <c r="A9" s="6">
        <v>5</v>
      </c>
      <c r="B9" s="110" t="s">
        <v>27</v>
      </c>
      <c r="C9" s="110" t="s">
        <v>350</v>
      </c>
      <c r="D9" s="1" t="s">
        <v>449</v>
      </c>
      <c r="E9" s="1"/>
      <c r="F9" s="1" t="s">
        <v>445</v>
      </c>
      <c r="G9" s="1" t="s">
        <v>461</v>
      </c>
      <c r="H9" s="1"/>
      <c r="I9" s="1"/>
      <c r="J9" s="14"/>
      <c r="K9" s="1" t="s">
        <v>446</v>
      </c>
      <c r="L9" s="1" t="s">
        <v>447</v>
      </c>
      <c r="M9" s="2">
        <v>46000000</v>
      </c>
      <c r="N9" s="1" t="s">
        <v>448</v>
      </c>
      <c r="O9" s="1" t="s">
        <v>12</v>
      </c>
      <c r="P9" s="1"/>
      <c r="Q9" s="1"/>
      <c r="R9" s="1"/>
      <c r="S9" s="1"/>
      <c r="T9" s="1">
        <v>2018</v>
      </c>
      <c r="U9" s="1">
        <v>2018</v>
      </c>
      <c r="V9" s="1"/>
      <c r="W9" s="1"/>
      <c r="X9" s="14"/>
      <c r="Y9" s="1"/>
      <c r="Z9" s="1"/>
      <c r="AA9" s="1"/>
      <c r="AB9" s="1"/>
      <c r="AC9" s="1"/>
      <c r="AD9" s="1"/>
      <c r="AE9" s="118"/>
      <c r="AF9" s="118"/>
      <c r="AG9" s="118"/>
      <c r="AH9" s="118"/>
      <c r="AI9" s="118"/>
      <c r="AJ9" s="118"/>
      <c r="AK9" s="118"/>
      <c r="AL9" s="118"/>
      <c r="AM9" s="118"/>
      <c r="AN9" s="118"/>
    </row>
    <row r="10" spans="1:40" s="114" customFormat="1" ht="135" customHeight="1">
      <c r="A10" s="3">
        <v>6</v>
      </c>
      <c r="B10" s="110" t="s">
        <v>27</v>
      </c>
      <c r="C10" s="110" t="s">
        <v>450</v>
      </c>
      <c r="D10" s="1" t="s">
        <v>458</v>
      </c>
      <c r="E10" s="1" t="s">
        <v>640</v>
      </c>
      <c r="F10" s="1" t="s">
        <v>621</v>
      </c>
      <c r="G10" s="1"/>
      <c r="H10" s="1" t="s">
        <v>761</v>
      </c>
      <c r="I10" s="1" t="s">
        <v>451</v>
      </c>
      <c r="J10" s="14"/>
      <c r="K10" s="1" t="s">
        <v>452</v>
      </c>
      <c r="L10" s="1" t="s">
        <v>453</v>
      </c>
      <c r="M10" s="2">
        <v>94034690</v>
      </c>
      <c r="N10" s="1" t="s">
        <v>454</v>
      </c>
      <c r="O10" s="1" t="s">
        <v>12</v>
      </c>
      <c r="P10" s="2">
        <v>88989663</v>
      </c>
      <c r="Q10" s="2">
        <v>426592</v>
      </c>
      <c r="R10" s="1"/>
      <c r="S10" s="5">
        <f>P10+Q10+R10</f>
        <v>89416255</v>
      </c>
      <c r="T10" s="1">
        <v>2018</v>
      </c>
      <c r="U10" s="1">
        <v>2019</v>
      </c>
      <c r="V10" s="1">
        <v>2019</v>
      </c>
      <c r="W10" s="1"/>
      <c r="X10" s="14"/>
      <c r="Y10" s="1" t="s">
        <v>787</v>
      </c>
      <c r="Z10" s="1" t="s">
        <v>786</v>
      </c>
      <c r="AA10" s="1" t="s">
        <v>802</v>
      </c>
      <c r="AB10" s="5">
        <f>M10-P10</f>
        <v>5045027</v>
      </c>
      <c r="AC10" s="1" t="s">
        <v>33</v>
      </c>
      <c r="AD10" s="1" t="s">
        <v>1000</v>
      </c>
      <c r="AE10" s="118"/>
      <c r="AF10" s="118"/>
      <c r="AG10" s="118"/>
      <c r="AH10" s="118"/>
      <c r="AI10" s="118"/>
      <c r="AJ10" s="118"/>
      <c r="AK10" s="118"/>
      <c r="AL10" s="118"/>
      <c r="AM10" s="118"/>
      <c r="AN10" s="118"/>
    </row>
    <row r="11" spans="1:30" s="118" customFormat="1" ht="234" customHeight="1">
      <c r="A11" s="6">
        <v>7</v>
      </c>
      <c r="B11" s="196" t="s">
        <v>27</v>
      </c>
      <c r="C11" s="196" t="s">
        <v>476</v>
      </c>
      <c r="D11" s="1" t="s">
        <v>555</v>
      </c>
      <c r="E11" s="1" t="s">
        <v>840</v>
      </c>
      <c r="F11" s="1" t="s">
        <v>830</v>
      </c>
      <c r="G11" s="1"/>
      <c r="H11" s="1" t="s">
        <v>995</v>
      </c>
      <c r="I11" s="1" t="s">
        <v>477</v>
      </c>
      <c r="J11" s="14"/>
      <c r="K11" s="1" t="s">
        <v>996</v>
      </c>
      <c r="L11" s="1" t="s">
        <v>478</v>
      </c>
      <c r="M11" s="200">
        <v>386825000</v>
      </c>
      <c r="N11" s="1" t="s">
        <v>306</v>
      </c>
      <c r="O11" s="287" t="s">
        <v>8</v>
      </c>
      <c r="P11" s="1"/>
      <c r="Q11" s="1"/>
      <c r="R11" s="1"/>
      <c r="S11" s="1"/>
      <c r="T11" s="1">
        <v>2018</v>
      </c>
      <c r="U11" s="287">
        <v>2019</v>
      </c>
      <c r="V11" s="1"/>
      <c r="W11" s="1"/>
      <c r="X11" s="14"/>
      <c r="Y11" s="1"/>
      <c r="Z11" s="287" t="s">
        <v>997</v>
      </c>
      <c r="AA11" s="1"/>
      <c r="AB11" s="1"/>
      <c r="AC11" s="1"/>
      <c r="AD11" s="1"/>
    </row>
    <row r="12" spans="1:30" s="118" customFormat="1" ht="114" customHeight="1">
      <c r="A12" s="6">
        <v>8</v>
      </c>
      <c r="B12" s="201" t="s">
        <v>27</v>
      </c>
      <c r="C12" s="201" t="s">
        <v>350</v>
      </c>
      <c r="D12" s="202" t="s">
        <v>498</v>
      </c>
      <c r="E12" s="202" t="s">
        <v>496</v>
      </c>
      <c r="F12" s="202"/>
      <c r="G12" s="202"/>
      <c r="H12" s="202"/>
      <c r="I12" s="202"/>
      <c r="J12" s="14"/>
      <c r="K12" s="202" t="s">
        <v>489</v>
      </c>
      <c r="L12" s="202" t="s">
        <v>490</v>
      </c>
      <c r="M12" s="203">
        <v>1000000</v>
      </c>
      <c r="N12" s="202" t="s">
        <v>448</v>
      </c>
      <c r="O12" s="202" t="s">
        <v>341</v>
      </c>
      <c r="P12" s="202"/>
      <c r="Q12" s="202"/>
      <c r="R12" s="202"/>
      <c r="S12" s="202"/>
      <c r="T12" s="202">
        <v>2018</v>
      </c>
      <c r="U12" s="202"/>
      <c r="V12" s="202"/>
      <c r="W12" s="202"/>
      <c r="X12" s="14"/>
      <c r="Y12" s="202"/>
      <c r="Z12" s="202"/>
      <c r="AA12" s="202"/>
      <c r="AB12" s="202"/>
      <c r="AC12" s="202"/>
      <c r="AD12" s="202"/>
    </row>
    <row r="13" spans="1:30" s="118" customFormat="1" ht="140.25" customHeight="1">
      <c r="A13" s="1">
        <v>9</v>
      </c>
      <c r="B13" s="196" t="s">
        <v>27</v>
      </c>
      <c r="C13" s="196" t="s">
        <v>350</v>
      </c>
      <c r="D13" s="1" t="s">
        <v>497</v>
      </c>
      <c r="E13" s="1" t="s">
        <v>526</v>
      </c>
      <c r="F13" s="1" t="s">
        <v>546</v>
      </c>
      <c r="G13" s="1" t="s">
        <v>549</v>
      </c>
      <c r="H13" s="1"/>
      <c r="I13" s="1"/>
      <c r="J13" s="14"/>
      <c r="K13" s="1" t="s">
        <v>489</v>
      </c>
      <c r="L13" s="1" t="s">
        <v>499</v>
      </c>
      <c r="M13" s="2">
        <v>15975467</v>
      </c>
      <c r="N13" s="1" t="s">
        <v>448</v>
      </c>
      <c r="O13" s="1" t="s">
        <v>12</v>
      </c>
      <c r="P13" s="1"/>
      <c r="Q13" s="1"/>
      <c r="R13" s="1"/>
      <c r="S13" s="1"/>
      <c r="T13" s="1">
        <v>2018</v>
      </c>
      <c r="U13" s="1">
        <v>2018</v>
      </c>
      <c r="V13" s="1">
        <v>2018</v>
      </c>
      <c r="W13" s="1"/>
      <c r="X13" s="14"/>
      <c r="Y13" s="1"/>
      <c r="Z13" s="1"/>
      <c r="AA13" s="1"/>
      <c r="AB13" s="1"/>
      <c r="AC13" s="1"/>
      <c r="AD13" s="1" t="s">
        <v>559</v>
      </c>
    </row>
    <row r="14" spans="1:30" s="118" customFormat="1" ht="172.5" customHeight="1">
      <c r="A14" s="6">
        <v>10</v>
      </c>
      <c r="B14" s="196" t="s">
        <v>27</v>
      </c>
      <c r="C14" s="196" t="s">
        <v>350</v>
      </c>
      <c r="D14" s="1" t="s">
        <v>508</v>
      </c>
      <c r="E14" s="1" t="s">
        <v>725</v>
      </c>
      <c r="F14" s="1" t="s">
        <v>743</v>
      </c>
      <c r="G14" s="1"/>
      <c r="H14" s="1" t="s">
        <v>505</v>
      </c>
      <c r="I14" s="1"/>
      <c r="J14" s="14"/>
      <c r="K14" s="1" t="s">
        <v>506</v>
      </c>
      <c r="L14" s="1" t="s">
        <v>507</v>
      </c>
      <c r="M14" s="2">
        <v>95305000</v>
      </c>
      <c r="N14" s="1" t="s">
        <v>633</v>
      </c>
      <c r="O14" s="1" t="s">
        <v>31</v>
      </c>
      <c r="P14" s="1"/>
      <c r="Q14" s="1"/>
      <c r="R14" s="1"/>
      <c r="S14" s="1"/>
      <c r="T14" s="1">
        <v>2018</v>
      </c>
      <c r="U14" s="1"/>
      <c r="V14" s="1"/>
      <c r="W14" s="1"/>
      <c r="X14" s="14"/>
      <c r="Y14" s="1"/>
      <c r="Z14" s="1"/>
      <c r="AA14" s="1"/>
      <c r="AB14" s="1"/>
      <c r="AC14" s="1"/>
      <c r="AD14" s="1"/>
    </row>
    <row r="15" spans="1:30" s="118" customFormat="1" ht="180" customHeight="1">
      <c r="A15" s="6">
        <v>11</v>
      </c>
      <c r="B15" s="196" t="s">
        <v>27</v>
      </c>
      <c r="C15" s="196" t="s">
        <v>360</v>
      </c>
      <c r="D15" s="158" t="s">
        <v>609</v>
      </c>
      <c r="E15" s="1" t="s">
        <v>726</v>
      </c>
      <c r="F15" s="1"/>
      <c r="G15" s="1"/>
      <c r="H15" s="1"/>
      <c r="I15" s="1" t="s">
        <v>610</v>
      </c>
      <c r="J15" s="14"/>
      <c r="K15" s="1" t="s">
        <v>608</v>
      </c>
      <c r="L15" s="1" t="s">
        <v>611</v>
      </c>
      <c r="M15" s="2">
        <v>59999999</v>
      </c>
      <c r="N15" s="1" t="s">
        <v>260</v>
      </c>
      <c r="O15" s="1" t="s">
        <v>31</v>
      </c>
      <c r="P15" s="1"/>
      <c r="Q15" s="1"/>
      <c r="R15" s="2">
        <v>12394</v>
      </c>
      <c r="S15" s="1"/>
      <c r="T15" s="1">
        <v>2018</v>
      </c>
      <c r="U15" s="1"/>
      <c r="V15" s="1"/>
      <c r="W15" s="1"/>
      <c r="X15" s="14"/>
      <c r="Y15" s="1"/>
      <c r="Z15" s="1"/>
      <c r="AA15" s="1"/>
      <c r="AB15" s="1"/>
      <c r="AC15" s="1"/>
      <c r="AD15" s="1" t="s">
        <v>816</v>
      </c>
    </row>
    <row r="16" spans="1:30" s="118" customFormat="1" ht="180" customHeight="1">
      <c r="A16" s="1">
        <v>12</v>
      </c>
      <c r="B16" s="196" t="s">
        <v>27</v>
      </c>
      <c r="C16" s="196" t="s">
        <v>625</v>
      </c>
      <c r="D16" s="158" t="s">
        <v>631</v>
      </c>
      <c r="E16" s="1" t="s">
        <v>727</v>
      </c>
      <c r="F16" s="6" t="s">
        <v>705</v>
      </c>
      <c r="G16" s="1"/>
      <c r="H16" s="1" t="s">
        <v>634</v>
      </c>
      <c r="I16" s="1"/>
      <c r="J16" s="14"/>
      <c r="K16" s="1" t="s">
        <v>626</v>
      </c>
      <c r="L16" s="1" t="s">
        <v>627</v>
      </c>
      <c r="M16" s="2">
        <v>87926000</v>
      </c>
      <c r="N16" s="1" t="s">
        <v>628</v>
      </c>
      <c r="O16" s="1" t="s">
        <v>31</v>
      </c>
      <c r="P16" s="1"/>
      <c r="Q16" s="1"/>
      <c r="R16" s="2"/>
      <c r="S16" s="1"/>
      <c r="T16" s="1">
        <v>2018</v>
      </c>
      <c r="U16" s="1"/>
      <c r="V16" s="1"/>
      <c r="W16" s="1"/>
      <c r="X16" s="14"/>
      <c r="Y16" s="1"/>
      <c r="Z16" s="1"/>
      <c r="AA16" s="1"/>
      <c r="AB16" s="1"/>
      <c r="AC16" s="1"/>
      <c r="AD16" s="1"/>
    </row>
    <row r="17" spans="1:30" s="118" customFormat="1" ht="180" customHeight="1">
      <c r="A17" s="6">
        <v>13</v>
      </c>
      <c r="B17" s="196" t="s">
        <v>27</v>
      </c>
      <c r="C17" s="196" t="s">
        <v>625</v>
      </c>
      <c r="D17" s="158" t="s">
        <v>632</v>
      </c>
      <c r="E17" s="1" t="s">
        <v>728</v>
      </c>
      <c r="F17" s="1" t="s">
        <v>705</v>
      </c>
      <c r="G17" s="1"/>
      <c r="H17" s="1" t="s">
        <v>635</v>
      </c>
      <c r="I17" s="1"/>
      <c r="J17" s="14"/>
      <c r="K17" s="1" t="s">
        <v>629</v>
      </c>
      <c r="L17" s="1" t="s">
        <v>630</v>
      </c>
      <c r="M17" s="2">
        <v>73671000</v>
      </c>
      <c r="N17" s="1" t="s">
        <v>628</v>
      </c>
      <c r="O17" s="1" t="s">
        <v>31</v>
      </c>
      <c r="P17" s="1"/>
      <c r="Q17" s="1"/>
      <c r="R17" s="2"/>
      <c r="S17" s="1"/>
      <c r="T17" s="1">
        <v>2018</v>
      </c>
      <c r="U17" s="1"/>
      <c r="V17" s="1"/>
      <c r="W17" s="1"/>
      <c r="X17" s="14"/>
      <c r="Y17" s="1"/>
      <c r="Z17" s="1"/>
      <c r="AA17" s="1"/>
      <c r="AB17" s="1"/>
      <c r="AC17" s="1"/>
      <c r="AD17" s="1"/>
    </row>
    <row r="18" spans="1:30" s="118" customFormat="1" ht="203.25" customHeight="1">
      <c r="A18" s="6">
        <v>14</v>
      </c>
      <c r="B18" s="196" t="s">
        <v>877</v>
      </c>
      <c r="C18" s="196" t="s">
        <v>890</v>
      </c>
      <c r="D18" s="1" t="s">
        <v>962</v>
      </c>
      <c r="E18" s="1"/>
      <c r="F18" s="1"/>
      <c r="G18" s="1"/>
      <c r="H18" s="1" t="s">
        <v>889</v>
      </c>
      <c r="I18" s="1" t="s">
        <v>701</v>
      </c>
      <c r="J18" s="14"/>
      <c r="K18" s="1" t="s">
        <v>702</v>
      </c>
      <c r="L18" s="1" t="s">
        <v>704</v>
      </c>
      <c r="M18" s="2">
        <v>16752553000</v>
      </c>
      <c r="N18" s="1" t="s">
        <v>703</v>
      </c>
      <c r="O18" s="1" t="s">
        <v>8</v>
      </c>
      <c r="P18" s="1"/>
      <c r="Q18" s="1"/>
      <c r="R18" s="1"/>
      <c r="S18" s="1"/>
      <c r="T18" s="1">
        <v>2019</v>
      </c>
      <c r="U18" s="1">
        <v>2019</v>
      </c>
      <c r="V18" s="1">
        <v>2020</v>
      </c>
      <c r="W18" s="1" t="s">
        <v>888</v>
      </c>
      <c r="X18" s="14"/>
      <c r="Y18" s="1" t="s">
        <v>935</v>
      </c>
      <c r="Z18" s="1"/>
      <c r="AA18" s="1"/>
      <c r="AB18" s="1"/>
      <c r="AC18" s="1"/>
      <c r="AD18" s="1"/>
    </row>
    <row r="19" spans="1:30" s="118" customFormat="1" ht="284.25" customHeight="1">
      <c r="A19" s="1">
        <v>15</v>
      </c>
      <c r="B19" s="196" t="s">
        <v>877</v>
      </c>
      <c r="C19" s="196" t="s">
        <v>879</v>
      </c>
      <c r="D19" s="197" t="s">
        <v>961</v>
      </c>
      <c r="E19" s="1"/>
      <c r="F19" s="1"/>
      <c r="G19" s="1"/>
      <c r="H19" s="1" t="s">
        <v>1012</v>
      </c>
      <c r="I19" s="1" t="s">
        <v>776</v>
      </c>
      <c r="J19" s="14"/>
      <c r="K19" s="1" t="s">
        <v>775</v>
      </c>
      <c r="L19" s="1" t="s">
        <v>831</v>
      </c>
      <c r="M19" s="2">
        <v>863397489</v>
      </c>
      <c r="N19" s="1" t="s">
        <v>703</v>
      </c>
      <c r="O19" s="1" t="s">
        <v>217</v>
      </c>
      <c r="P19" s="1"/>
      <c r="Q19" s="1"/>
      <c r="R19" s="1"/>
      <c r="S19" s="1"/>
      <c r="T19" s="1">
        <v>2019</v>
      </c>
      <c r="U19" s="1">
        <v>2019</v>
      </c>
      <c r="V19" s="1">
        <v>2020</v>
      </c>
      <c r="W19" s="1" t="s">
        <v>888</v>
      </c>
      <c r="X19" s="14"/>
      <c r="Y19" s="1" t="s">
        <v>935</v>
      </c>
      <c r="Z19" s="1"/>
      <c r="AA19" s="1"/>
      <c r="AB19" s="1"/>
      <c r="AC19" s="1"/>
      <c r="AD19" s="1" t="s">
        <v>960</v>
      </c>
    </row>
    <row r="20" spans="1:30" s="118" customFormat="1" ht="216">
      <c r="A20" s="6">
        <v>16</v>
      </c>
      <c r="B20" s="196" t="s">
        <v>27</v>
      </c>
      <c r="C20" s="196" t="s">
        <v>625</v>
      </c>
      <c r="D20" s="1" t="s">
        <v>748</v>
      </c>
      <c r="E20" s="1" t="s">
        <v>798</v>
      </c>
      <c r="F20" s="1" t="s">
        <v>774</v>
      </c>
      <c r="G20" s="1" t="s">
        <v>825</v>
      </c>
      <c r="H20" s="1"/>
      <c r="I20" s="1"/>
      <c r="J20" s="14"/>
      <c r="K20" s="1" t="s">
        <v>750</v>
      </c>
      <c r="L20" s="1" t="s">
        <v>751</v>
      </c>
      <c r="M20" s="2">
        <v>7319150</v>
      </c>
      <c r="N20" s="1" t="s">
        <v>752</v>
      </c>
      <c r="O20" s="1" t="s">
        <v>8</v>
      </c>
      <c r="P20" s="1"/>
      <c r="Q20" s="1"/>
      <c r="R20" s="1"/>
      <c r="S20" s="1"/>
      <c r="T20" s="1">
        <v>2019</v>
      </c>
      <c r="U20" s="1">
        <v>2019</v>
      </c>
      <c r="V20" s="1"/>
      <c r="W20" s="1"/>
      <c r="X20" s="14"/>
      <c r="Y20" s="6" t="s">
        <v>826</v>
      </c>
      <c r="Z20" s="1"/>
      <c r="AA20" s="1"/>
      <c r="AB20" s="1"/>
      <c r="AC20" s="1"/>
      <c r="AD20" s="1"/>
    </row>
    <row r="21" spans="1:30" s="118" customFormat="1" ht="8.25" customHeight="1">
      <c r="A21" s="6">
        <v>17</v>
      </c>
      <c r="B21" s="196" t="s">
        <v>27</v>
      </c>
      <c r="C21" s="196" t="s">
        <v>625</v>
      </c>
      <c r="D21" s="1" t="s">
        <v>749</v>
      </c>
      <c r="E21" s="1" t="s">
        <v>799</v>
      </c>
      <c r="F21" s="1"/>
      <c r="G21" s="1"/>
      <c r="H21" s="1"/>
      <c r="I21" s="1"/>
      <c r="J21" s="14"/>
      <c r="K21" s="1" t="s">
        <v>753</v>
      </c>
      <c r="L21" s="1" t="s">
        <v>754</v>
      </c>
      <c r="M21" s="1" t="s">
        <v>752</v>
      </c>
      <c r="N21" s="2">
        <v>92000000</v>
      </c>
      <c r="O21" s="1" t="s">
        <v>8</v>
      </c>
      <c r="P21" s="1"/>
      <c r="Q21" s="1"/>
      <c r="R21" s="1"/>
      <c r="S21" s="1"/>
      <c r="T21" s="1">
        <v>2019</v>
      </c>
      <c r="U21" s="1"/>
      <c r="V21" s="1"/>
      <c r="W21" s="1"/>
      <c r="X21" s="14"/>
      <c r="Y21" s="1" t="s">
        <v>806</v>
      </c>
      <c r="Z21" s="1"/>
      <c r="AA21" s="1"/>
      <c r="AB21" s="1"/>
      <c r="AC21" s="1"/>
      <c r="AD21" s="1"/>
    </row>
    <row r="22" spans="1:30" s="118" customFormat="1" ht="253.5" customHeight="1">
      <c r="A22" s="1">
        <v>18</v>
      </c>
      <c r="B22" s="196" t="s">
        <v>877</v>
      </c>
      <c r="C22" s="196" t="s">
        <v>893</v>
      </c>
      <c r="D22" s="1"/>
      <c r="E22" s="1"/>
      <c r="F22" s="1"/>
      <c r="G22" s="1"/>
      <c r="H22" s="1" t="s">
        <v>963</v>
      </c>
      <c r="I22" s="1" t="s">
        <v>894</v>
      </c>
      <c r="J22" s="14"/>
      <c r="K22" s="1" t="s">
        <v>895</v>
      </c>
      <c r="L22" s="1" t="s">
        <v>896</v>
      </c>
      <c r="M22" s="2"/>
      <c r="N22" s="1" t="s">
        <v>897</v>
      </c>
      <c r="O22" s="1" t="s">
        <v>898</v>
      </c>
      <c r="P22" s="1"/>
      <c r="Q22" s="1"/>
      <c r="R22" s="1"/>
      <c r="S22" s="1"/>
      <c r="T22" s="1">
        <v>2019</v>
      </c>
      <c r="U22" s="1"/>
      <c r="V22" s="1"/>
      <c r="W22" s="1"/>
      <c r="X22" s="14"/>
      <c r="Y22" s="1"/>
      <c r="Z22" s="1"/>
      <c r="AA22" s="1"/>
      <c r="AB22" s="1"/>
      <c r="AC22" s="1"/>
      <c r="AD22" s="1"/>
    </row>
    <row r="23" spans="1:30" s="118" customFormat="1" ht="276">
      <c r="A23" s="1">
        <v>19</v>
      </c>
      <c r="B23" s="196" t="s">
        <v>877</v>
      </c>
      <c r="C23" s="196" t="s">
        <v>893</v>
      </c>
      <c r="D23" s="1"/>
      <c r="E23" s="1"/>
      <c r="F23" s="1"/>
      <c r="G23" s="1"/>
      <c r="H23" s="1" t="s">
        <v>948</v>
      </c>
      <c r="I23" s="1" t="s">
        <v>945</v>
      </c>
      <c r="J23" s="14"/>
      <c r="K23" s="1" t="s">
        <v>944</v>
      </c>
      <c r="L23" s="1" t="s">
        <v>946</v>
      </c>
      <c r="M23" s="2"/>
      <c r="N23" s="1" t="s">
        <v>947</v>
      </c>
      <c r="O23" s="1" t="s">
        <v>898</v>
      </c>
      <c r="P23" s="1"/>
      <c r="Q23" s="1"/>
      <c r="R23" s="1"/>
      <c r="S23" s="1"/>
      <c r="T23" s="1" t="s">
        <v>764</v>
      </c>
      <c r="U23" s="1"/>
      <c r="V23" s="1"/>
      <c r="W23" s="1"/>
      <c r="X23" s="14"/>
      <c r="Y23" s="1"/>
      <c r="Z23" s="1"/>
      <c r="AA23" s="1"/>
      <c r="AB23" s="1"/>
      <c r="AC23" s="1"/>
      <c r="AD23" s="1"/>
    </row>
    <row r="24" spans="1:30" s="118" customFormat="1" ht="108">
      <c r="A24" s="1">
        <v>0</v>
      </c>
      <c r="B24" s="196" t="s">
        <v>877</v>
      </c>
      <c r="C24" s="196" t="s">
        <v>964</v>
      </c>
      <c r="D24" s="1"/>
      <c r="E24" s="1"/>
      <c r="F24" s="1"/>
      <c r="G24" s="287" t="s">
        <v>1014</v>
      </c>
      <c r="H24" s="287" t="s">
        <v>1016</v>
      </c>
      <c r="I24" s="1" t="s">
        <v>965</v>
      </c>
      <c r="J24" s="14"/>
      <c r="K24" s="1" t="s">
        <v>966</v>
      </c>
      <c r="L24" s="1" t="s">
        <v>967</v>
      </c>
      <c r="M24" s="2" t="s">
        <v>1013</v>
      </c>
      <c r="N24" s="1" t="s">
        <v>1015</v>
      </c>
      <c r="O24" s="287" t="s">
        <v>8</v>
      </c>
      <c r="P24" s="1"/>
      <c r="Q24" s="1"/>
      <c r="R24" s="1"/>
      <c r="S24" s="1"/>
      <c r="T24" s="1">
        <v>2019</v>
      </c>
      <c r="U24" s="1">
        <v>2019</v>
      </c>
      <c r="V24" s="1"/>
      <c r="W24" s="1"/>
      <c r="X24" s="14"/>
      <c r="Y24" s="1"/>
      <c r="Z24" s="1"/>
      <c r="AA24" s="1"/>
      <c r="AB24" s="1"/>
      <c r="AC24" s="1"/>
      <c r="AD24" s="1"/>
    </row>
  </sheetData>
  <sheetProtection password="C70F" sheet="1" selectLockedCells="1" autoFilter="0" selectUnlockedCells="1"/>
  <autoFilter ref="A4:AE24"/>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AD14"/>
  <sheetViews>
    <sheetView zoomScale="95" zoomScaleNormal="95" zoomScalePageLayoutView="0" workbookViewId="0" topLeftCell="A1">
      <pane ySplit="3" topLeftCell="A4" activePane="bottomLeft" state="frozen"/>
      <selection pane="topLeft" activeCell="A1" sqref="A1"/>
      <selection pane="bottomLeft" activeCell="P4" sqref="P4"/>
    </sheetView>
  </sheetViews>
  <sheetFormatPr defaultColWidth="11.421875" defaultRowHeight="12.75"/>
  <cols>
    <col min="1" max="1" width="3.00390625" style="4" bestFit="1" customWidth="1"/>
    <col min="2" max="2" width="5.421875" style="86" customWidth="1"/>
    <col min="3" max="3" width="5.8515625" style="86" customWidth="1"/>
    <col min="4" max="5" width="17.57421875" style="4" customWidth="1"/>
    <col min="6" max="6" width="28.140625" style="4" customWidth="1"/>
    <col min="7" max="7" width="17.28125" style="4" customWidth="1"/>
    <col min="8" max="8" width="39.421875" style="4" customWidth="1"/>
    <col min="9" max="9" width="18.00390625" style="4" customWidth="1"/>
    <col min="10" max="10" width="3.8515625" style="4" customWidth="1"/>
    <col min="11" max="11" width="14.140625" style="4" customWidth="1"/>
    <col min="12" max="12" width="24.8515625" style="4" customWidth="1"/>
    <col min="13" max="14" width="21.57421875" style="4" customWidth="1"/>
    <col min="15" max="15" width="16.421875" style="4" customWidth="1"/>
    <col min="16" max="16" width="25.7109375" style="4" customWidth="1"/>
    <col min="17" max="17" width="16.57421875" style="4" customWidth="1"/>
    <col min="18" max="18" width="18.421875" style="4" customWidth="1"/>
    <col min="19" max="19" width="16.00390625" style="4" customWidth="1"/>
    <col min="20" max="22" width="8.421875" style="86" customWidth="1"/>
    <col min="23" max="23" width="15.8515625" style="4" customWidth="1"/>
    <col min="24" max="24" width="4.00390625" style="4" customWidth="1"/>
    <col min="25" max="26" width="13.421875" style="4" customWidth="1"/>
    <col min="27" max="27" width="16.7109375" style="4" bestFit="1" customWidth="1"/>
    <col min="28" max="29" width="11.421875" style="4" customWidth="1"/>
    <col min="30" max="30" width="34.140625" style="4" customWidth="1"/>
    <col min="31" max="16384" width="11.421875" style="4" customWidth="1"/>
  </cols>
  <sheetData>
    <row r="1" ht="12.75" thickBot="1">
      <c r="J1" s="51"/>
    </row>
    <row r="2" spans="1:30" ht="13.5" customHeight="1" thickBot="1">
      <c r="A2" s="295" t="s">
        <v>214</v>
      </c>
      <c r="B2" s="296"/>
      <c r="C2" s="296"/>
      <c r="D2" s="296"/>
      <c r="E2" s="296"/>
      <c r="F2" s="296"/>
      <c r="G2" s="296"/>
      <c r="H2" s="296"/>
      <c r="I2" s="297"/>
      <c r="J2" s="120"/>
      <c r="K2" s="310" t="s">
        <v>215</v>
      </c>
      <c r="L2" s="311"/>
      <c r="M2" s="311"/>
      <c r="N2" s="311"/>
      <c r="O2" s="311"/>
      <c r="P2" s="311"/>
      <c r="Q2" s="311"/>
      <c r="R2" s="311"/>
      <c r="S2" s="311"/>
      <c r="T2" s="311"/>
      <c r="U2" s="311"/>
      <c r="V2" s="311"/>
      <c r="W2" s="312"/>
      <c r="X2" s="121"/>
      <c r="Y2" s="295" t="s">
        <v>216</v>
      </c>
      <c r="Z2" s="296"/>
      <c r="AA2" s="296"/>
      <c r="AB2" s="296"/>
      <c r="AC2" s="296"/>
      <c r="AD2" s="296"/>
    </row>
    <row r="3" spans="1:30" s="47" customFormat="1" ht="159">
      <c r="A3" s="122"/>
      <c r="B3" s="123" t="s">
        <v>2</v>
      </c>
      <c r="C3" s="123" t="s">
        <v>43</v>
      </c>
      <c r="D3" s="124" t="s">
        <v>203</v>
      </c>
      <c r="E3" s="124" t="s">
        <v>204</v>
      </c>
      <c r="F3" s="124" t="s">
        <v>205</v>
      </c>
      <c r="G3" s="124" t="s">
        <v>206</v>
      </c>
      <c r="H3" s="124" t="s">
        <v>207</v>
      </c>
      <c r="I3" s="125" t="s">
        <v>211</v>
      </c>
      <c r="J3" s="126"/>
      <c r="K3" s="127" t="s">
        <v>197</v>
      </c>
      <c r="L3" s="128" t="s">
        <v>198</v>
      </c>
      <c r="M3" s="129" t="s">
        <v>557</v>
      </c>
      <c r="N3" s="130" t="s">
        <v>199</v>
      </c>
      <c r="O3" s="130" t="s">
        <v>980</v>
      </c>
      <c r="P3" s="131" t="s">
        <v>212</v>
      </c>
      <c r="Q3" s="132" t="s">
        <v>200</v>
      </c>
      <c r="R3" s="132" t="s">
        <v>201</v>
      </c>
      <c r="S3" s="133" t="s">
        <v>42</v>
      </c>
      <c r="T3" s="134" t="s">
        <v>3</v>
      </c>
      <c r="U3" s="135" t="s">
        <v>4</v>
      </c>
      <c r="V3" s="135" t="s">
        <v>17</v>
      </c>
      <c r="W3" s="128" t="s">
        <v>202</v>
      </c>
      <c r="X3" s="136"/>
      <c r="Y3" s="125" t="s">
        <v>210</v>
      </c>
      <c r="Z3" s="125" t="s">
        <v>15</v>
      </c>
      <c r="AA3" s="125" t="s">
        <v>208</v>
      </c>
      <c r="AB3" s="137" t="s">
        <v>40</v>
      </c>
      <c r="AC3" s="125" t="s">
        <v>213</v>
      </c>
      <c r="AD3" s="125" t="s">
        <v>209</v>
      </c>
    </row>
    <row r="4" spans="1:30" s="118" customFormat="1" ht="216">
      <c r="A4" s="1">
        <v>1</v>
      </c>
      <c r="B4" s="1" t="s">
        <v>27</v>
      </c>
      <c r="C4" s="1" t="s">
        <v>522</v>
      </c>
      <c r="D4" s="1" t="s">
        <v>657</v>
      </c>
      <c r="E4" s="1" t="s">
        <v>841</v>
      </c>
      <c r="F4" s="1" t="s">
        <v>827</v>
      </c>
      <c r="G4" s="1"/>
      <c r="H4" s="1"/>
      <c r="I4" s="1" t="s">
        <v>658</v>
      </c>
      <c r="J4" s="14"/>
      <c r="K4" s="1" t="s">
        <v>659</v>
      </c>
      <c r="L4" s="1" t="s">
        <v>556</v>
      </c>
      <c r="M4" s="2">
        <v>55408835</v>
      </c>
      <c r="N4" s="1" t="s">
        <v>434</v>
      </c>
      <c r="O4" s="1" t="s">
        <v>31</v>
      </c>
      <c r="P4" s="1"/>
      <c r="Q4" s="1"/>
      <c r="R4" s="1"/>
      <c r="S4" s="1"/>
      <c r="T4" s="1">
        <v>2018</v>
      </c>
      <c r="U4" s="1"/>
      <c r="V4" s="1"/>
      <c r="W4" s="1"/>
      <c r="X4" s="14"/>
      <c r="Y4" s="1"/>
      <c r="Z4" s="1"/>
      <c r="AA4" s="1"/>
      <c r="AB4" s="1"/>
      <c r="AC4" s="1"/>
      <c r="AD4" s="1"/>
    </row>
    <row r="5" spans="1:30" s="118" customFormat="1" ht="216">
      <c r="A5" s="1">
        <v>2</v>
      </c>
      <c r="B5" s="1" t="s">
        <v>27</v>
      </c>
      <c r="C5" s="1" t="s">
        <v>522</v>
      </c>
      <c r="D5" s="1" t="s">
        <v>660</v>
      </c>
      <c r="E5" s="1" t="s">
        <v>842</v>
      </c>
      <c r="F5" s="1" t="s">
        <v>827</v>
      </c>
      <c r="G5" s="1"/>
      <c r="H5" s="1"/>
      <c r="I5" s="1" t="s">
        <v>560</v>
      </c>
      <c r="J5" s="14"/>
      <c r="K5" s="1" t="s">
        <v>524</v>
      </c>
      <c r="L5" s="1" t="s">
        <v>556</v>
      </c>
      <c r="M5" s="2">
        <v>50340940</v>
      </c>
      <c r="N5" s="1" t="s">
        <v>434</v>
      </c>
      <c r="O5" s="1" t="s">
        <v>31</v>
      </c>
      <c r="P5" s="1"/>
      <c r="Q5" s="1"/>
      <c r="R5" s="1"/>
      <c r="S5" s="1"/>
      <c r="T5" s="1">
        <v>2018</v>
      </c>
      <c r="U5" s="1"/>
      <c r="V5" s="1"/>
      <c r="W5" s="1"/>
      <c r="X5" s="14"/>
      <c r="Y5" s="1"/>
      <c r="Z5" s="1"/>
      <c r="AA5" s="1"/>
      <c r="AB5" s="1"/>
      <c r="AC5" s="1"/>
      <c r="AD5" s="1"/>
    </row>
    <row r="6" spans="1:30" s="118" customFormat="1" ht="216">
      <c r="A6" s="1">
        <v>3</v>
      </c>
      <c r="B6" s="1" t="s">
        <v>27</v>
      </c>
      <c r="C6" s="1" t="s">
        <v>522</v>
      </c>
      <c r="D6" s="1" t="s">
        <v>661</v>
      </c>
      <c r="E6" s="1" t="s">
        <v>842</v>
      </c>
      <c r="F6" s="1" t="s">
        <v>827</v>
      </c>
      <c r="G6" s="1"/>
      <c r="H6" s="1"/>
      <c r="I6" s="1" t="s">
        <v>561</v>
      </c>
      <c r="J6" s="14"/>
      <c r="K6" s="1" t="s">
        <v>523</v>
      </c>
      <c r="L6" s="1" t="s">
        <v>556</v>
      </c>
      <c r="M6" s="2">
        <v>46250962</v>
      </c>
      <c r="N6" s="1" t="s">
        <v>434</v>
      </c>
      <c r="O6" s="1" t="s">
        <v>31</v>
      </c>
      <c r="P6" s="1"/>
      <c r="Q6" s="1"/>
      <c r="R6" s="1"/>
      <c r="S6" s="1"/>
      <c r="T6" s="1">
        <v>2018</v>
      </c>
      <c r="U6" s="1"/>
      <c r="V6" s="1"/>
      <c r="W6" s="1"/>
      <c r="X6" s="14"/>
      <c r="Y6" s="1"/>
      <c r="Z6" s="1"/>
      <c r="AA6" s="1"/>
      <c r="AB6" s="1"/>
      <c r="AC6" s="1"/>
      <c r="AD6" s="1"/>
    </row>
    <row r="7" spans="1:30" s="118" customFormat="1" ht="216">
      <c r="A7" s="1">
        <v>4</v>
      </c>
      <c r="B7" s="1" t="s">
        <v>27</v>
      </c>
      <c r="C7" s="1" t="s">
        <v>522</v>
      </c>
      <c r="D7" s="1" t="s">
        <v>662</v>
      </c>
      <c r="E7" s="1" t="s">
        <v>842</v>
      </c>
      <c r="F7" s="1" t="s">
        <v>827</v>
      </c>
      <c r="G7" s="1"/>
      <c r="H7" s="1"/>
      <c r="I7" s="1" t="s">
        <v>562</v>
      </c>
      <c r="J7" s="14"/>
      <c r="K7" s="1" t="s">
        <v>563</v>
      </c>
      <c r="L7" s="1" t="s">
        <v>556</v>
      </c>
      <c r="M7" s="2">
        <v>59991672</v>
      </c>
      <c r="N7" s="1" t="s">
        <v>434</v>
      </c>
      <c r="O7" s="1" t="s">
        <v>31</v>
      </c>
      <c r="P7" s="1"/>
      <c r="Q7" s="1"/>
      <c r="R7" s="1"/>
      <c r="S7" s="1"/>
      <c r="T7" s="1">
        <v>2018</v>
      </c>
      <c r="U7" s="1"/>
      <c r="V7" s="1"/>
      <c r="W7" s="1"/>
      <c r="X7" s="14"/>
      <c r="Y7" s="1"/>
      <c r="Z7" s="1"/>
      <c r="AA7" s="1"/>
      <c r="AB7" s="1"/>
      <c r="AC7" s="1"/>
      <c r="AD7" s="1"/>
    </row>
    <row r="8" spans="1:30" s="291" customFormat="1" ht="216">
      <c r="A8" s="6">
        <v>5</v>
      </c>
      <c r="B8" s="6" t="s">
        <v>27</v>
      </c>
      <c r="C8" s="6" t="s">
        <v>522</v>
      </c>
      <c r="D8" s="6" t="s">
        <v>663</v>
      </c>
      <c r="E8" s="1" t="s">
        <v>843</v>
      </c>
      <c r="F8" s="6"/>
      <c r="G8" s="6"/>
      <c r="H8" s="6"/>
      <c r="I8" s="6" t="s">
        <v>664</v>
      </c>
      <c r="J8" s="14"/>
      <c r="K8" s="6" t="s">
        <v>665</v>
      </c>
      <c r="L8" s="6" t="s">
        <v>556</v>
      </c>
      <c r="M8" s="67">
        <v>48068382</v>
      </c>
      <c r="N8" s="6" t="s">
        <v>434</v>
      </c>
      <c r="O8" s="6" t="s">
        <v>45</v>
      </c>
      <c r="P8" s="6"/>
      <c r="Q8" s="6"/>
      <c r="R8" s="6"/>
      <c r="S8" s="6"/>
      <c r="T8" s="6">
        <v>2018</v>
      </c>
      <c r="U8" s="6"/>
      <c r="V8" s="6"/>
      <c r="W8" s="6"/>
      <c r="X8" s="14"/>
      <c r="Y8" s="6"/>
      <c r="Z8" s="6"/>
      <c r="AA8" s="6"/>
      <c r="AB8" s="6"/>
      <c r="AC8" s="6"/>
      <c r="AD8" s="6"/>
    </row>
    <row r="9" spans="1:30" s="291" customFormat="1" ht="216">
      <c r="A9" s="6">
        <v>6</v>
      </c>
      <c r="B9" s="6" t="s">
        <v>27</v>
      </c>
      <c r="C9" s="6" t="s">
        <v>522</v>
      </c>
      <c r="D9" s="6" t="s">
        <v>666</v>
      </c>
      <c r="E9" s="1" t="s">
        <v>844</v>
      </c>
      <c r="F9" s="6" t="s">
        <v>827</v>
      </c>
      <c r="G9" s="6"/>
      <c r="H9" s="6"/>
      <c r="I9" s="6" t="s">
        <v>667</v>
      </c>
      <c r="J9" s="14"/>
      <c r="K9" s="6" t="s">
        <v>668</v>
      </c>
      <c r="L9" s="6" t="s">
        <v>556</v>
      </c>
      <c r="M9" s="67">
        <v>54091163</v>
      </c>
      <c r="N9" s="6" t="s">
        <v>434</v>
      </c>
      <c r="O9" s="6" t="s">
        <v>31</v>
      </c>
      <c r="P9" s="6"/>
      <c r="Q9" s="6"/>
      <c r="R9" s="6"/>
      <c r="S9" s="6"/>
      <c r="T9" s="6">
        <v>2018</v>
      </c>
      <c r="U9" s="6"/>
      <c r="V9" s="6"/>
      <c r="W9" s="6"/>
      <c r="X9" s="14"/>
      <c r="Y9" s="6"/>
      <c r="Z9" s="6"/>
      <c r="AA9" s="6"/>
      <c r="AB9" s="6"/>
      <c r="AC9" s="6"/>
      <c r="AD9" s="6"/>
    </row>
    <row r="10" spans="1:30" s="291" customFormat="1" ht="216">
      <c r="A10" s="6">
        <v>7</v>
      </c>
      <c r="B10" s="6" t="s">
        <v>27</v>
      </c>
      <c r="C10" s="6" t="s">
        <v>522</v>
      </c>
      <c r="D10" s="6" t="s">
        <v>669</v>
      </c>
      <c r="E10" s="1" t="s">
        <v>844</v>
      </c>
      <c r="F10" s="6" t="s">
        <v>824</v>
      </c>
      <c r="G10" s="6"/>
      <c r="H10" s="6"/>
      <c r="I10" s="6" t="s">
        <v>670</v>
      </c>
      <c r="J10" s="14"/>
      <c r="K10" s="6" t="s">
        <v>671</v>
      </c>
      <c r="L10" s="6" t="s">
        <v>556</v>
      </c>
      <c r="M10" s="67">
        <v>51368568</v>
      </c>
      <c r="N10" s="6" t="s">
        <v>434</v>
      </c>
      <c r="O10" s="6" t="s">
        <v>31</v>
      </c>
      <c r="P10" s="6"/>
      <c r="Q10" s="6"/>
      <c r="R10" s="6"/>
      <c r="S10" s="6"/>
      <c r="T10" s="6">
        <v>2018</v>
      </c>
      <c r="U10" s="6"/>
      <c r="V10" s="6"/>
      <c r="W10" s="6"/>
      <c r="X10" s="14"/>
      <c r="Y10" s="6"/>
      <c r="Z10" s="6"/>
      <c r="AA10" s="6"/>
      <c r="AB10" s="6"/>
      <c r="AC10" s="6"/>
      <c r="AD10" s="6"/>
    </row>
    <row r="11" spans="1:30" s="118" customFormat="1" ht="156">
      <c r="A11" s="1">
        <v>8</v>
      </c>
      <c r="B11" s="1" t="s">
        <v>27</v>
      </c>
      <c r="C11" s="1" t="s">
        <v>522</v>
      </c>
      <c r="D11" s="1" t="s">
        <v>595</v>
      </c>
      <c r="E11" s="1" t="s">
        <v>817</v>
      </c>
      <c r="F11" s="1" t="s">
        <v>819</v>
      </c>
      <c r="G11" s="1"/>
      <c r="H11" s="1"/>
      <c r="I11" s="1"/>
      <c r="J11" s="14"/>
      <c r="K11" s="1" t="s">
        <v>597</v>
      </c>
      <c r="L11" s="1" t="s">
        <v>800</v>
      </c>
      <c r="M11" s="2">
        <v>59914855</v>
      </c>
      <c r="N11" s="1" t="s">
        <v>434</v>
      </c>
      <c r="O11" s="1" t="s">
        <v>31</v>
      </c>
      <c r="P11" s="1"/>
      <c r="Q11" s="1"/>
      <c r="R11" s="1"/>
      <c r="S11" s="1"/>
      <c r="T11" s="1"/>
      <c r="U11" s="1"/>
      <c r="V11" s="1"/>
      <c r="W11" s="1"/>
      <c r="X11" s="14"/>
      <c r="Y11" s="1"/>
      <c r="Z11" s="1"/>
      <c r="AA11" s="1"/>
      <c r="AB11" s="1"/>
      <c r="AC11" s="1"/>
      <c r="AD11" s="1"/>
    </row>
    <row r="12" spans="1:30" s="118" customFormat="1" ht="192">
      <c r="A12" s="1">
        <v>9</v>
      </c>
      <c r="B12" s="1" t="s">
        <v>27</v>
      </c>
      <c r="C12" s="1" t="s">
        <v>522</v>
      </c>
      <c r="D12" s="1" t="s">
        <v>596</v>
      </c>
      <c r="E12" s="1" t="s">
        <v>818</v>
      </c>
      <c r="F12" s="1" t="s">
        <v>819</v>
      </c>
      <c r="G12" s="1"/>
      <c r="H12" s="1"/>
      <c r="I12" s="1"/>
      <c r="J12" s="14"/>
      <c r="K12" s="1" t="s">
        <v>598</v>
      </c>
      <c r="L12" s="1" t="s">
        <v>801</v>
      </c>
      <c r="M12" s="2">
        <v>59914855</v>
      </c>
      <c r="N12" s="1" t="s">
        <v>434</v>
      </c>
      <c r="O12" s="1" t="s">
        <v>31</v>
      </c>
      <c r="P12" s="1"/>
      <c r="Q12" s="1"/>
      <c r="R12" s="1"/>
      <c r="S12" s="1"/>
      <c r="T12" s="1"/>
      <c r="U12" s="1"/>
      <c r="V12" s="1"/>
      <c r="W12" s="1"/>
      <c r="X12" s="14"/>
      <c r="Y12" s="1"/>
      <c r="Z12" s="1"/>
      <c r="AA12" s="1"/>
      <c r="AB12" s="1"/>
      <c r="AC12" s="1"/>
      <c r="AD12" s="1"/>
    </row>
    <row r="13" spans="1:30" s="118" customFormat="1" ht="156">
      <c r="A13" s="1">
        <v>10</v>
      </c>
      <c r="B13" s="1" t="s">
        <v>27</v>
      </c>
      <c r="C13" s="1" t="s">
        <v>522</v>
      </c>
      <c r="D13" s="1" t="s">
        <v>738</v>
      </c>
      <c r="E13" s="1" t="s">
        <v>845</v>
      </c>
      <c r="F13" s="1" t="s">
        <v>824</v>
      </c>
      <c r="G13" s="1"/>
      <c r="H13" s="1"/>
      <c r="I13" s="1" t="s">
        <v>736</v>
      </c>
      <c r="J13" s="14"/>
      <c r="K13" s="1" t="s">
        <v>737</v>
      </c>
      <c r="L13" s="6" t="s">
        <v>556</v>
      </c>
      <c r="M13" s="2">
        <v>55195062</v>
      </c>
      <c r="N13" s="1" t="s">
        <v>708</v>
      </c>
      <c r="O13" s="1" t="s">
        <v>31</v>
      </c>
      <c r="P13" s="1"/>
      <c r="Q13" s="1"/>
      <c r="R13" s="1"/>
      <c r="S13" s="1"/>
      <c r="T13" s="1">
        <v>2019</v>
      </c>
      <c r="U13" s="1"/>
      <c r="V13" s="1"/>
      <c r="W13" s="1"/>
      <c r="X13" s="14"/>
      <c r="Y13" s="1"/>
      <c r="Z13" s="1"/>
      <c r="AA13" s="1"/>
      <c r="AB13" s="1"/>
      <c r="AC13" s="1"/>
      <c r="AD13" s="1"/>
    </row>
    <row r="14" spans="1:30" s="118" customFormat="1" ht="156">
      <c r="A14" s="1">
        <v>11</v>
      </c>
      <c r="B14" s="1" t="s">
        <v>27</v>
      </c>
      <c r="C14" s="1" t="s">
        <v>522</v>
      </c>
      <c r="D14" s="1" t="s">
        <v>739</v>
      </c>
      <c r="E14" s="1" t="s">
        <v>845</v>
      </c>
      <c r="F14" s="1" t="s">
        <v>824</v>
      </c>
      <c r="G14" s="1"/>
      <c r="H14" s="1"/>
      <c r="I14" s="1" t="s">
        <v>740</v>
      </c>
      <c r="J14" s="14"/>
      <c r="K14" s="1" t="s">
        <v>741</v>
      </c>
      <c r="L14" s="6" t="s">
        <v>556</v>
      </c>
      <c r="M14" s="2">
        <v>50595821</v>
      </c>
      <c r="N14" s="1" t="s">
        <v>708</v>
      </c>
      <c r="O14" s="1" t="s">
        <v>31</v>
      </c>
      <c r="P14" s="1"/>
      <c r="Q14" s="1"/>
      <c r="R14" s="1"/>
      <c r="S14" s="1"/>
      <c r="T14" s="1">
        <v>2019</v>
      </c>
      <c r="U14" s="1"/>
      <c r="V14" s="1"/>
      <c r="W14" s="1"/>
      <c r="X14" s="14"/>
      <c r="Y14" s="1"/>
      <c r="Z14" s="1"/>
      <c r="AA14" s="1"/>
      <c r="AB14" s="1"/>
      <c r="AC14" s="1"/>
      <c r="AD14" s="1"/>
    </row>
    <row r="15" s="118" customFormat="1" ht="12"/>
    <row r="16" s="118" customFormat="1" ht="12"/>
    <row r="17" s="118" customFormat="1" ht="12"/>
    <row r="18" s="118" customFormat="1" ht="12"/>
    <row r="19" s="118" customFormat="1" ht="12"/>
    <row r="20" s="118" customFormat="1" ht="12"/>
    <row r="21" s="118" customFormat="1" ht="12"/>
    <row r="22" s="118" customFormat="1" ht="12"/>
    <row r="23" s="118" customFormat="1" ht="12"/>
  </sheetData>
  <sheetProtection password="C70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sheetPr>
    <tabColor theme="6" tint="-0.4999699890613556"/>
  </sheetPr>
  <dimension ref="B1:M380"/>
  <sheetViews>
    <sheetView zoomScale="60" zoomScaleNormal="60" zoomScalePageLayoutView="0" workbookViewId="0" topLeftCell="A1">
      <selection activeCell="D1" sqref="D1:D16384"/>
    </sheetView>
  </sheetViews>
  <sheetFormatPr defaultColWidth="11.421875" defaultRowHeight="12.75"/>
  <cols>
    <col min="1" max="1" width="2.28125" style="313" customWidth="1"/>
    <col min="2" max="2" width="6.140625" style="313" customWidth="1"/>
    <col min="3" max="3" width="38.7109375" style="313" customWidth="1"/>
    <col min="4" max="4" width="16.00390625" style="314" customWidth="1"/>
    <col min="5" max="5" width="48.57421875" style="315" bestFit="1" customWidth="1"/>
    <col min="6" max="6" width="27.00390625" style="313" customWidth="1"/>
    <col min="7" max="7" width="10.57421875" style="316" customWidth="1"/>
    <col min="8" max="8" width="84.28125" style="317" customWidth="1"/>
    <col min="9" max="10" width="11.421875" style="317" customWidth="1"/>
    <col min="11" max="11" width="20.57421875" style="317" customWidth="1"/>
    <col min="12" max="13" width="11.421875" style="317" customWidth="1"/>
    <col min="14" max="16384" width="11.421875" style="313" customWidth="1"/>
  </cols>
  <sheetData>
    <row r="1" ht="12.75">
      <c r="C1"/>
    </row>
    <row r="5" spans="2:8" ht="18.75">
      <c r="B5" s="318" t="s">
        <v>1044</v>
      </c>
      <c r="C5" s="318"/>
      <c r="D5" s="318"/>
      <c r="E5" s="318"/>
      <c r="F5" s="318"/>
      <c r="G5" s="318"/>
      <c r="H5" s="318"/>
    </row>
    <row r="8" spans="2:8" ht="31.5">
      <c r="B8" s="319" t="s">
        <v>1017</v>
      </c>
      <c r="C8" s="319" t="s">
        <v>1018</v>
      </c>
      <c r="D8" s="319" t="s">
        <v>1019</v>
      </c>
      <c r="E8" s="319" t="s">
        <v>1020</v>
      </c>
      <c r="F8" s="320" t="s">
        <v>1021</v>
      </c>
      <c r="G8" s="321" t="s">
        <v>1022</v>
      </c>
      <c r="H8" s="319" t="s">
        <v>1045</v>
      </c>
    </row>
    <row r="9" spans="2:13" s="322" customFormat="1" ht="69.75" customHeight="1">
      <c r="B9" s="323">
        <v>1</v>
      </c>
      <c r="C9" s="324" t="s">
        <v>1023</v>
      </c>
      <c r="D9" s="325" t="s">
        <v>1024</v>
      </c>
      <c r="E9" s="326" t="s">
        <v>1025</v>
      </c>
      <c r="F9" s="327">
        <v>431835855</v>
      </c>
      <c r="G9" s="328" t="s">
        <v>1026</v>
      </c>
      <c r="H9" s="329" t="s">
        <v>1027</v>
      </c>
      <c r="I9" s="330"/>
      <c r="J9" s="330"/>
      <c r="K9" s="330"/>
      <c r="L9" s="330"/>
      <c r="M9" s="330"/>
    </row>
    <row r="10" spans="2:13" s="322" customFormat="1" ht="139.5" customHeight="1">
      <c r="B10" s="331"/>
      <c r="C10" s="332"/>
      <c r="D10" s="333"/>
      <c r="E10" s="326" t="s">
        <v>1028</v>
      </c>
      <c r="F10" s="327">
        <v>2154513000</v>
      </c>
      <c r="G10" s="334"/>
      <c r="H10" s="342" t="s">
        <v>1029</v>
      </c>
      <c r="I10" s="330"/>
      <c r="J10" s="330"/>
      <c r="K10" s="330"/>
      <c r="L10" s="330"/>
      <c r="M10" s="330"/>
    </row>
    <row r="11" spans="2:13" s="322" customFormat="1" ht="93" customHeight="1">
      <c r="B11" s="323">
        <v>4</v>
      </c>
      <c r="C11" s="324" t="s">
        <v>1031</v>
      </c>
      <c r="D11" s="326" t="s">
        <v>1032</v>
      </c>
      <c r="E11" s="326" t="s">
        <v>1033</v>
      </c>
      <c r="F11" s="337">
        <v>59880325</v>
      </c>
      <c r="G11" s="339" t="s">
        <v>1034</v>
      </c>
      <c r="H11" s="329" t="s">
        <v>1035</v>
      </c>
      <c r="I11" s="330"/>
      <c r="J11" s="330"/>
      <c r="K11" s="330"/>
      <c r="L11" s="330"/>
      <c r="M11" s="330"/>
    </row>
    <row r="12" spans="2:13" s="322" customFormat="1" ht="111" customHeight="1">
      <c r="B12" s="331"/>
      <c r="C12" s="332"/>
      <c r="D12" s="326" t="s">
        <v>1030</v>
      </c>
      <c r="E12" s="326" t="s">
        <v>1036</v>
      </c>
      <c r="F12" s="337">
        <v>235071547</v>
      </c>
      <c r="G12" s="340"/>
      <c r="H12" s="329" t="s">
        <v>1037</v>
      </c>
      <c r="I12" s="330"/>
      <c r="J12" s="330"/>
      <c r="K12" s="330"/>
      <c r="L12" s="330"/>
      <c r="M12" s="330"/>
    </row>
    <row r="13" spans="2:13" s="322" customFormat="1" ht="129.75" customHeight="1">
      <c r="B13" s="335">
        <v>6</v>
      </c>
      <c r="C13" s="336" t="s">
        <v>1038</v>
      </c>
      <c r="D13" s="326" t="s">
        <v>1039</v>
      </c>
      <c r="E13" s="326" t="s">
        <v>1040</v>
      </c>
      <c r="F13" s="341" t="s">
        <v>1041</v>
      </c>
      <c r="G13" s="338" t="s">
        <v>1042</v>
      </c>
      <c r="H13" s="329" t="s">
        <v>1043</v>
      </c>
      <c r="I13" s="330"/>
      <c r="J13" s="330"/>
      <c r="K13" s="330"/>
      <c r="L13" s="330"/>
      <c r="M13" s="330"/>
    </row>
    <row r="14" spans="3:13" ht="12">
      <c r="C14" s="322"/>
      <c r="E14" s="313"/>
      <c r="H14" s="313"/>
      <c r="I14" s="313"/>
      <c r="J14" s="313"/>
      <c r="K14" s="313"/>
      <c r="L14" s="313"/>
      <c r="M14" s="313"/>
    </row>
    <row r="15" spans="3:13" ht="12">
      <c r="C15" s="322"/>
      <c r="E15" s="313"/>
      <c r="H15" s="313"/>
      <c r="I15" s="313"/>
      <c r="J15" s="313"/>
      <c r="K15" s="313"/>
      <c r="L15" s="313"/>
      <c r="M15" s="313"/>
    </row>
    <row r="16" spans="3:13" ht="12">
      <c r="C16" s="322"/>
      <c r="E16" s="313"/>
      <c r="H16" s="313"/>
      <c r="I16" s="313"/>
      <c r="J16" s="313"/>
      <c r="K16" s="313"/>
      <c r="L16" s="313"/>
      <c r="M16" s="313"/>
    </row>
    <row r="17" spans="3:13" ht="12">
      <c r="C17" s="322"/>
      <c r="E17" s="313"/>
      <c r="H17" s="313"/>
      <c r="I17" s="313"/>
      <c r="J17" s="313"/>
      <c r="K17" s="313"/>
      <c r="L17" s="313"/>
      <c r="M17" s="313"/>
    </row>
    <row r="18" spans="3:13" ht="12">
      <c r="C18" s="322"/>
      <c r="E18" s="313"/>
      <c r="H18" s="313"/>
      <c r="I18" s="313"/>
      <c r="J18" s="313"/>
      <c r="K18" s="313"/>
      <c r="L18" s="313"/>
      <c r="M18" s="313"/>
    </row>
    <row r="19" spans="3:13" ht="12">
      <c r="C19" s="322"/>
      <c r="E19" s="313"/>
      <c r="H19" s="313"/>
      <c r="I19" s="313"/>
      <c r="J19" s="313"/>
      <c r="K19" s="313"/>
      <c r="L19" s="313"/>
      <c r="M19" s="313"/>
    </row>
    <row r="20" spans="3:13" ht="12">
      <c r="C20" s="322"/>
      <c r="E20" s="313"/>
      <c r="H20" s="313"/>
      <c r="I20" s="313"/>
      <c r="J20" s="313"/>
      <c r="K20" s="313"/>
      <c r="L20" s="313"/>
      <c r="M20" s="313"/>
    </row>
    <row r="21" spans="3:13" ht="12">
      <c r="C21" s="322"/>
      <c r="E21" s="313"/>
      <c r="H21" s="313"/>
      <c r="I21" s="313"/>
      <c r="J21" s="313"/>
      <c r="K21" s="313"/>
      <c r="L21" s="313"/>
      <c r="M21" s="313"/>
    </row>
    <row r="22" spans="3:13" ht="12">
      <c r="C22" s="322"/>
      <c r="E22" s="313"/>
      <c r="H22" s="313"/>
      <c r="I22" s="313"/>
      <c r="J22" s="313"/>
      <c r="K22" s="313"/>
      <c r="L22" s="313"/>
      <c r="M22" s="313"/>
    </row>
    <row r="23" spans="3:13" ht="12">
      <c r="C23" s="322"/>
      <c r="E23" s="313"/>
      <c r="H23" s="313"/>
      <c r="I23" s="313"/>
      <c r="J23" s="313"/>
      <c r="K23" s="313"/>
      <c r="L23" s="313"/>
      <c r="M23" s="313"/>
    </row>
    <row r="24" spans="3:13" ht="12">
      <c r="C24" s="322"/>
      <c r="E24" s="313"/>
      <c r="H24" s="313"/>
      <c r="I24" s="313"/>
      <c r="J24" s="313"/>
      <c r="K24" s="313"/>
      <c r="L24" s="313"/>
      <c r="M24" s="313"/>
    </row>
    <row r="25" spans="3:13" ht="12">
      <c r="C25" s="322"/>
      <c r="E25" s="313"/>
      <c r="H25" s="313"/>
      <c r="I25" s="313"/>
      <c r="J25" s="313"/>
      <c r="K25" s="313"/>
      <c r="L25" s="313"/>
      <c r="M25" s="313"/>
    </row>
    <row r="26" spans="3:13" ht="12">
      <c r="C26" s="322"/>
      <c r="E26" s="313"/>
      <c r="H26" s="313"/>
      <c r="I26" s="313"/>
      <c r="J26" s="313"/>
      <c r="K26" s="313"/>
      <c r="L26" s="313"/>
      <c r="M26" s="313"/>
    </row>
    <row r="27" spans="3:13" ht="12">
      <c r="C27" s="322"/>
      <c r="E27" s="313"/>
      <c r="H27" s="313"/>
      <c r="I27" s="313"/>
      <c r="J27" s="313"/>
      <c r="K27" s="313"/>
      <c r="L27" s="313"/>
      <c r="M27" s="313"/>
    </row>
    <row r="28" spans="3:13" ht="12">
      <c r="C28" s="322"/>
      <c r="E28" s="313"/>
      <c r="H28" s="313"/>
      <c r="I28" s="313"/>
      <c r="J28" s="313"/>
      <c r="K28" s="313"/>
      <c r="L28" s="313"/>
      <c r="M28" s="313"/>
    </row>
    <row r="29" spans="3:13" ht="12">
      <c r="C29" s="322"/>
      <c r="E29" s="313"/>
      <c r="H29" s="313"/>
      <c r="I29" s="313"/>
      <c r="J29" s="313"/>
      <c r="K29" s="313"/>
      <c r="L29" s="313"/>
      <c r="M29" s="313"/>
    </row>
    <row r="30" spans="3:13" ht="12">
      <c r="C30" s="322"/>
      <c r="E30" s="313"/>
      <c r="H30" s="313"/>
      <c r="I30" s="313"/>
      <c r="J30" s="313"/>
      <c r="K30" s="313"/>
      <c r="L30" s="313"/>
      <c r="M30" s="313"/>
    </row>
    <row r="31" spans="3:13" ht="12">
      <c r="C31" s="322"/>
      <c r="E31" s="313"/>
      <c r="H31" s="313"/>
      <c r="I31" s="313"/>
      <c r="J31" s="313"/>
      <c r="K31" s="313"/>
      <c r="L31" s="313"/>
      <c r="M31" s="313"/>
    </row>
    <row r="32" spans="3:13" ht="12">
      <c r="C32" s="322"/>
      <c r="E32" s="313"/>
      <c r="H32" s="313"/>
      <c r="I32" s="313"/>
      <c r="J32" s="313"/>
      <c r="K32" s="313"/>
      <c r="L32" s="313"/>
      <c r="M32" s="313"/>
    </row>
    <row r="33" spans="3:13" ht="12">
      <c r="C33" s="322"/>
      <c r="E33" s="313"/>
      <c r="H33" s="313"/>
      <c r="I33" s="313"/>
      <c r="J33" s="313"/>
      <c r="K33" s="313"/>
      <c r="L33" s="313"/>
      <c r="M33" s="313"/>
    </row>
    <row r="34" spans="3:13" ht="12">
      <c r="C34" s="322"/>
      <c r="E34" s="313"/>
      <c r="H34" s="313"/>
      <c r="I34" s="313"/>
      <c r="J34" s="313"/>
      <c r="K34" s="313"/>
      <c r="L34" s="313"/>
      <c r="M34" s="313"/>
    </row>
    <row r="35" spans="3:13" ht="12">
      <c r="C35" s="322"/>
      <c r="E35" s="313"/>
      <c r="H35" s="313"/>
      <c r="I35" s="313"/>
      <c r="J35" s="313"/>
      <c r="K35" s="313"/>
      <c r="L35" s="313"/>
      <c r="M35" s="313"/>
    </row>
    <row r="36" spans="3:13" ht="12">
      <c r="C36" s="322"/>
      <c r="E36" s="313"/>
      <c r="H36" s="313"/>
      <c r="I36" s="313"/>
      <c r="J36" s="313"/>
      <c r="K36" s="313"/>
      <c r="L36" s="313"/>
      <c r="M36" s="313"/>
    </row>
    <row r="37" spans="3:13" ht="12">
      <c r="C37" s="322"/>
      <c r="E37" s="313"/>
      <c r="H37" s="313"/>
      <c r="I37" s="313"/>
      <c r="J37" s="313"/>
      <c r="K37" s="313"/>
      <c r="L37" s="313"/>
      <c r="M37" s="313"/>
    </row>
    <row r="38" spans="3:13" ht="12">
      <c r="C38" s="322"/>
      <c r="E38" s="313"/>
      <c r="H38" s="313"/>
      <c r="I38" s="313"/>
      <c r="J38" s="313"/>
      <c r="K38" s="313"/>
      <c r="L38" s="313"/>
      <c r="M38" s="313"/>
    </row>
    <row r="39" spans="3:13" ht="12">
      <c r="C39" s="322"/>
      <c r="E39" s="313"/>
      <c r="H39" s="313"/>
      <c r="I39" s="313"/>
      <c r="J39" s="313"/>
      <c r="K39" s="313"/>
      <c r="L39" s="313"/>
      <c r="M39" s="313"/>
    </row>
    <row r="40" spans="3:13" ht="12">
      <c r="C40" s="322"/>
      <c r="E40" s="313"/>
      <c r="H40" s="313"/>
      <c r="I40" s="313"/>
      <c r="J40" s="313"/>
      <c r="K40" s="313"/>
      <c r="L40" s="313"/>
      <c r="M40" s="313"/>
    </row>
    <row r="41" spans="3:13" ht="12">
      <c r="C41" s="322"/>
      <c r="E41" s="313"/>
      <c r="H41" s="313"/>
      <c r="I41" s="313"/>
      <c r="J41" s="313"/>
      <c r="K41" s="313"/>
      <c r="L41" s="313"/>
      <c r="M41" s="313"/>
    </row>
    <row r="42" spans="3:13" ht="12">
      <c r="C42" s="322"/>
      <c r="E42" s="313"/>
      <c r="H42" s="313"/>
      <c r="I42" s="313"/>
      <c r="J42" s="313"/>
      <c r="K42" s="313"/>
      <c r="L42" s="313"/>
      <c r="M42" s="313"/>
    </row>
    <row r="43" spans="3:13" ht="12">
      <c r="C43" s="322"/>
      <c r="E43" s="313"/>
      <c r="H43" s="313"/>
      <c r="I43" s="313"/>
      <c r="J43" s="313"/>
      <c r="K43" s="313"/>
      <c r="L43" s="313"/>
      <c r="M43" s="313"/>
    </row>
    <row r="44" spans="3:13" ht="12">
      <c r="C44" s="322"/>
      <c r="E44" s="313"/>
      <c r="H44" s="313"/>
      <c r="I44" s="313"/>
      <c r="J44" s="313"/>
      <c r="K44" s="313"/>
      <c r="L44" s="313"/>
      <c r="M44" s="313"/>
    </row>
    <row r="45" spans="3:13" ht="12">
      <c r="C45" s="322"/>
      <c r="E45" s="313"/>
      <c r="H45" s="313"/>
      <c r="I45" s="313"/>
      <c r="J45" s="313"/>
      <c r="K45" s="313"/>
      <c r="L45" s="313"/>
      <c r="M45" s="313"/>
    </row>
    <row r="46" spans="3:13" ht="12">
      <c r="C46" s="322"/>
      <c r="E46" s="313"/>
      <c r="H46" s="313"/>
      <c r="I46" s="313"/>
      <c r="J46" s="313"/>
      <c r="K46" s="313"/>
      <c r="L46" s="313"/>
      <c r="M46" s="313"/>
    </row>
    <row r="47" spans="3:13" ht="12">
      <c r="C47" s="322"/>
      <c r="E47" s="313"/>
      <c r="H47" s="313"/>
      <c r="I47" s="313"/>
      <c r="J47" s="313"/>
      <c r="K47" s="313"/>
      <c r="L47" s="313"/>
      <c r="M47" s="313"/>
    </row>
    <row r="48" spans="3:13" ht="12">
      <c r="C48" s="322"/>
      <c r="E48" s="313"/>
      <c r="H48" s="313"/>
      <c r="I48" s="313"/>
      <c r="J48" s="313"/>
      <c r="K48" s="313"/>
      <c r="L48" s="313"/>
      <c r="M48" s="313"/>
    </row>
    <row r="49" spans="3:13" ht="12">
      <c r="C49" s="322"/>
      <c r="E49" s="313"/>
      <c r="H49" s="313"/>
      <c r="I49" s="313"/>
      <c r="J49" s="313"/>
      <c r="K49" s="313"/>
      <c r="L49" s="313"/>
      <c r="M49" s="313"/>
    </row>
    <row r="50" spans="3:13" ht="12">
      <c r="C50" s="322"/>
      <c r="E50" s="313"/>
      <c r="H50" s="313"/>
      <c r="I50" s="313"/>
      <c r="J50" s="313"/>
      <c r="K50" s="313"/>
      <c r="L50" s="313"/>
      <c r="M50" s="313"/>
    </row>
    <row r="51" spans="3:13" ht="12">
      <c r="C51" s="322"/>
      <c r="E51" s="313"/>
      <c r="H51" s="313"/>
      <c r="I51" s="313"/>
      <c r="J51" s="313"/>
      <c r="K51" s="313"/>
      <c r="L51" s="313"/>
      <c r="M51" s="313"/>
    </row>
    <row r="52" spans="3:13" ht="12">
      <c r="C52" s="322"/>
      <c r="E52" s="313"/>
      <c r="H52" s="313"/>
      <c r="I52" s="313"/>
      <c r="J52" s="313"/>
      <c r="K52" s="313"/>
      <c r="L52" s="313"/>
      <c r="M52" s="313"/>
    </row>
    <row r="53" spans="3:13" ht="12">
      <c r="C53" s="322"/>
      <c r="E53" s="313"/>
      <c r="H53" s="313"/>
      <c r="I53" s="313"/>
      <c r="J53" s="313"/>
      <c r="K53" s="313"/>
      <c r="L53" s="313"/>
      <c r="M53" s="313"/>
    </row>
    <row r="54" spans="3:13" ht="12">
      <c r="C54" s="322"/>
      <c r="E54" s="313"/>
      <c r="H54" s="313"/>
      <c r="I54" s="313"/>
      <c r="J54" s="313"/>
      <c r="K54" s="313"/>
      <c r="L54" s="313"/>
      <c r="M54" s="313"/>
    </row>
    <row r="55" spans="3:13" ht="12">
      <c r="C55" s="322"/>
      <c r="E55" s="313"/>
      <c r="H55" s="313"/>
      <c r="I55" s="313"/>
      <c r="J55" s="313"/>
      <c r="K55" s="313"/>
      <c r="L55" s="313"/>
      <c r="M55" s="313"/>
    </row>
    <row r="56" spans="3:13" ht="12">
      <c r="C56" s="322"/>
      <c r="E56" s="313"/>
      <c r="H56" s="313"/>
      <c r="I56" s="313"/>
      <c r="J56" s="313"/>
      <c r="K56" s="313"/>
      <c r="L56" s="313"/>
      <c r="M56" s="313"/>
    </row>
    <row r="57" spans="3:13" ht="12">
      <c r="C57" s="322"/>
      <c r="E57" s="313"/>
      <c r="H57" s="313"/>
      <c r="I57" s="313"/>
      <c r="J57" s="313"/>
      <c r="K57" s="313"/>
      <c r="L57" s="313"/>
      <c r="M57" s="313"/>
    </row>
    <row r="58" spans="3:13" ht="12">
      <c r="C58" s="322"/>
      <c r="E58" s="313"/>
      <c r="H58" s="313"/>
      <c r="I58" s="313"/>
      <c r="J58" s="313"/>
      <c r="K58" s="313"/>
      <c r="L58" s="313"/>
      <c r="M58" s="313"/>
    </row>
    <row r="59" spans="3:13" ht="12">
      <c r="C59" s="322"/>
      <c r="E59" s="313"/>
      <c r="H59" s="313"/>
      <c r="I59" s="313"/>
      <c r="J59" s="313"/>
      <c r="K59" s="313"/>
      <c r="L59" s="313"/>
      <c r="M59" s="313"/>
    </row>
    <row r="60" spans="3:13" ht="12">
      <c r="C60" s="322"/>
      <c r="E60" s="313"/>
      <c r="H60" s="313"/>
      <c r="I60" s="313"/>
      <c r="J60" s="313"/>
      <c r="K60" s="313"/>
      <c r="L60" s="313"/>
      <c r="M60" s="313"/>
    </row>
    <row r="61" spans="3:13" ht="12">
      <c r="C61" s="322"/>
      <c r="E61" s="313"/>
      <c r="H61" s="313"/>
      <c r="I61" s="313"/>
      <c r="J61" s="313"/>
      <c r="K61" s="313"/>
      <c r="L61" s="313"/>
      <c r="M61" s="313"/>
    </row>
    <row r="62" spans="3:13" ht="12">
      <c r="C62" s="322"/>
      <c r="E62" s="313"/>
      <c r="H62" s="313"/>
      <c r="I62" s="313"/>
      <c r="J62" s="313"/>
      <c r="K62" s="313"/>
      <c r="L62" s="313"/>
      <c r="M62" s="313"/>
    </row>
    <row r="63" spans="3:13" ht="12">
      <c r="C63" s="322"/>
      <c r="E63" s="313"/>
      <c r="H63" s="313"/>
      <c r="I63" s="313"/>
      <c r="J63" s="313"/>
      <c r="K63" s="313"/>
      <c r="L63" s="313"/>
      <c r="M63" s="313"/>
    </row>
    <row r="64" spans="3:13" ht="12">
      <c r="C64" s="322"/>
      <c r="E64" s="313"/>
      <c r="H64" s="313"/>
      <c r="I64" s="313"/>
      <c r="J64" s="313"/>
      <c r="K64" s="313"/>
      <c r="L64" s="313"/>
      <c r="M64" s="313"/>
    </row>
    <row r="65" spans="3:13" ht="12">
      <c r="C65" s="322"/>
      <c r="E65" s="313"/>
      <c r="H65" s="313"/>
      <c r="I65" s="313"/>
      <c r="J65" s="313"/>
      <c r="K65" s="313"/>
      <c r="L65" s="313"/>
      <c r="M65" s="313"/>
    </row>
    <row r="66" spans="3:13" ht="12">
      <c r="C66" s="322"/>
      <c r="E66" s="313"/>
      <c r="H66" s="313"/>
      <c r="I66" s="313"/>
      <c r="J66" s="313"/>
      <c r="K66" s="313"/>
      <c r="L66" s="313"/>
      <c r="M66" s="313"/>
    </row>
    <row r="67" spans="3:13" ht="12">
      <c r="C67" s="322"/>
      <c r="E67" s="313"/>
      <c r="H67" s="313"/>
      <c r="I67" s="313"/>
      <c r="J67" s="313"/>
      <c r="K67" s="313"/>
      <c r="L67" s="313"/>
      <c r="M67" s="313"/>
    </row>
    <row r="68" spans="3:13" ht="12">
      <c r="C68" s="322"/>
      <c r="E68" s="313"/>
      <c r="H68" s="313"/>
      <c r="I68" s="313"/>
      <c r="J68" s="313"/>
      <c r="K68" s="313"/>
      <c r="L68" s="313"/>
      <c r="M68" s="313"/>
    </row>
    <row r="69" spans="3:13" ht="12">
      <c r="C69" s="322"/>
      <c r="E69" s="313"/>
      <c r="H69" s="313"/>
      <c r="I69" s="313"/>
      <c r="J69" s="313"/>
      <c r="K69" s="313"/>
      <c r="L69" s="313"/>
      <c r="M69" s="313"/>
    </row>
    <row r="70" spans="3:13" ht="12">
      <c r="C70" s="322"/>
      <c r="E70" s="313"/>
      <c r="H70" s="313"/>
      <c r="I70" s="313"/>
      <c r="J70" s="313"/>
      <c r="K70" s="313"/>
      <c r="L70" s="313"/>
      <c r="M70" s="313"/>
    </row>
    <row r="71" spans="3:13" ht="12">
      <c r="C71" s="322"/>
      <c r="E71" s="313"/>
      <c r="H71" s="313"/>
      <c r="I71" s="313"/>
      <c r="J71" s="313"/>
      <c r="K71" s="313"/>
      <c r="L71" s="313"/>
      <c r="M71" s="313"/>
    </row>
    <row r="72" spans="3:13" ht="12">
      <c r="C72" s="322"/>
      <c r="E72" s="313"/>
      <c r="H72" s="313"/>
      <c r="I72" s="313"/>
      <c r="J72" s="313"/>
      <c r="K72" s="313"/>
      <c r="L72" s="313"/>
      <c r="M72" s="313"/>
    </row>
    <row r="73" spans="3:13" ht="12">
      <c r="C73" s="322"/>
      <c r="E73" s="313"/>
      <c r="H73" s="313"/>
      <c r="I73" s="313"/>
      <c r="J73" s="313"/>
      <c r="K73" s="313"/>
      <c r="L73" s="313"/>
      <c r="M73" s="313"/>
    </row>
    <row r="74" spans="3:13" ht="12">
      <c r="C74" s="322"/>
      <c r="E74" s="313"/>
      <c r="H74" s="313"/>
      <c r="I74" s="313"/>
      <c r="J74" s="313"/>
      <c r="K74" s="313"/>
      <c r="L74" s="313"/>
      <c r="M74" s="313"/>
    </row>
    <row r="75" spans="3:13" ht="12">
      <c r="C75" s="322"/>
      <c r="E75" s="313"/>
      <c r="H75" s="313"/>
      <c r="I75" s="313"/>
      <c r="J75" s="313"/>
      <c r="K75" s="313"/>
      <c r="L75" s="313"/>
      <c r="M75" s="313"/>
    </row>
    <row r="76" spans="3:13" ht="12">
      <c r="C76" s="322"/>
      <c r="E76" s="313"/>
      <c r="H76" s="313"/>
      <c r="I76" s="313"/>
      <c r="J76" s="313"/>
      <c r="K76" s="313"/>
      <c r="L76" s="313"/>
      <c r="M76" s="313"/>
    </row>
    <row r="77" spans="3:13" ht="12">
      <c r="C77" s="322"/>
      <c r="E77" s="313"/>
      <c r="H77" s="313"/>
      <c r="I77" s="313"/>
      <c r="J77" s="313"/>
      <c r="K77" s="313"/>
      <c r="L77" s="313"/>
      <c r="M77" s="313"/>
    </row>
    <row r="78" spans="3:13" ht="12">
      <c r="C78" s="322"/>
      <c r="E78" s="313"/>
      <c r="H78" s="313"/>
      <c r="I78" s="313"/>
      <c r="J78" s="313"/>
      <c r="K78" s="313"/>
      <c r="L78" s="313"/>
      <c r="M78" s="313"/>
    </row>
    <row r="79" spans="3:13" ht="12">
      <c r="C79" s="322"/>
      <c r="E79" s="313"/>
      <c r="H79" s="313"/>
      <c r="I79" s="313"/>
      <c r="J79" s="313"/>
      <c r="K79" s="313"/>
      <c r="L79" s="313"/>
      <c r="M79" s="313"/>
    </row>
    <row r="80" spans="3:13" ht="12">
      <c r="C80" s="322"/>
      <c r="E80" s="313"/>
      <c r="H80" s="313"/>
      <c r="I80" s="313"/>
      <c r="J80" s="313"/>
      <c r="K80" s="313"/>
      <c r="L80" s="313"/>
      <c r="M80" s="313"/>
    </row>
    <row r="81" spans="3:13" ht="12">
      <c r="C81" s="322"/>
      <c r="E81" s="313"/>
      <c r="H81" s="313"/>
      <c r="I81" s="313"/>
      <c r="J81" s="313"/>
      <c r="K81" s="313"/>
      <c r="L81" s="313"/>
      <c r="M81" s="313"/>
    </row>
    <row r="82" spans="3:13" ht="12">
      <c r="C82" s="322"/>
      <c r="E82" s="313"/>
      <c r="H82" s="313"/>
      <c r="I82" s="313"/>
      <c r="J82" s="313"/>
      <c r="K82" s="313"/>
      <c r="L82" s="313"/>
      <c r="M82" s="313"/>
    </row>
    <row r="83" spans="3:13" ht="12">
      <c r="C83" s="322"/>
      <c r="E83" s="313"/>
      <c r="H83" s="313"/>
      <c r="I83" s="313"/>
      <c r="J83" s="313"/>
      <c r="K83" s="313"/>
      <c r="L83" s="313"/>
      <c r="M83" s="313"/>
    </row>
    <row r="84" spans="3:13" ht="12">
      <c r="C84" s="322"/>
      <c r="E84" s="313"/>
      <c r="H84" s="313"/>
      <c r="I84" s="313"/>
      <c r="J84" s="313"/>
      <c r="K84" s="313"/>
      <c r="L84" s="313"/>
      <c r="M84" s="313"/>
    </row>
    <row r="85" spans="3:13" ht="12">
      <c r="C85" s="322"/>
      <c r="E85" s="313"/>
      <c r="H85" s="313"/>
      <c r="I85" s="313"/>
      <c r="J85" s="313"/>
      <c r="K85" s="313"/>
      <c r="L85" s="313"/>
      <c r="M85" s="313"/>
    </row>
    <row r="86" spans="3:13" ht="12">
      <c r="C86" s="322"/>
      <c r="E86" s="313"/>
      <c r="H86" s="313"/>
      <c r="I86" s="313"/>
      <c r="J86" s="313"/>
      <c r="K86" s="313"/>
      <c r="L86" s="313"/>
      <c r="M86" s="313"/>
    </row>
    <row r="87" spans="3:13" ht="12">
      <c r="C87" s="322"/>
      <c r="E87" s="313"/>
      <c r="H87" s="313"/>
      <c r="I87" s="313"/>
      <c r="J87" s="313"/>
      <c r="K87" s="313"/>
      <c r="L87" s="313"/>
      <c r="M87" s="313"/>
    </row>
    <row r="88" spans="3:13" ht="12">
      <c r="C88" s="322"/>
      <c r="E88" s="313"/>
      <c r="H88" s="313"/>
      <c r="I88" s="313"/>
      <c r="J88" s="313"/>
      <c r="K88" s="313"/>
      <c r="L88" s="313"/>
      <c r="M88" s="313"/>
    </row>
    <row r="89" spans="3:13" ht="12">
      <c r="C89" s="322"/>
      <c r="E89" s="313"/>
      <c r="H89" s="313"/>
      <c r="I89" s="313"/>
      <c r="J89" s="313"/>
      <c r="K89" s="313"/>
      <c r="L89" s="313"/>
      <c r="M89" s="313"/>
    </row>
    <row r="90" spans="3:13" ht="12">
      <c r="C90" s="322"/>
      <c r="E90" s="313"/>
      <c r="H90" s="313"/>
      <c r="I90" s="313"/>
      <c r="J90" s="313"/>
      <c r="K90" s="313"/>
      <c r="L90" s="313"/>
      <c r="M90" s="313"/>
    </row>
    <row r="91" spans="3:13" ht="12">
      <c r="C91" s="322"/>
      <c r="E91" s="313"/>
      <c r="H91" s="313"/>
      <c r="I91" s="313"/>
      <c r="J91" s="313"/>
      <c r="K91" s="313"/>
      <c r="L91" s="313"/>
      <c r="M91" s="313"/>
    </row>
    <row r="92" spans="3:13" ht="12">
      <c r="C92" s="322"/>
      <c r="E92" s="313"/>
      <c r="H92" s="313"/>
      <c r="I92" s="313"/>
      <c r="J92" s="313"/>
      <c r="K92" s="313"/>
      <c r="L92" s="313"/>
      <c r="M92" s="313"/>
    </row>
    <row r="93" spans="3:13" ht="12">
      <c r="C93" s="322"/>
      <c r="E93" s="313"/>
      <c r="H93" s="313"/>
      <c r="I93" s="313"/>
      <c r="J93" s="313"/>
      <c r="K93" s="313"/>
      <c r="L93" s="313"/>
      <c r="M93" s="313"/>
    </row>
    <row r="94" spans="3:13" ht="12">
      <c r="C94" s="322"/>
      <c r="E94" s="313"/>
      <c r="H94" s="313"/>
      <c r="I94" s="313"/>
      <c r="J94" s="313"/>
      <c r="K94" s="313"/>
      <c r="L94" s="313"/>
      <c r="M94" s="313"/>
    </row>
    <row r="95" spans="3:13" ht="12">
      <c r="C95" s="322"/>
      <c r="E95" s="313"/>
      <c r="H95" s="313"/>
      <c r="I95" s="313"/>
      <c r="J95" s="313"/>
      <c r="K95" s="313"/>
      <c r="L95" s="313"/>
      <c r="M95" s="313"/>
    </row>
    <row r="96" spans="3:13" ht="12">
      <c r="C96" s="322"/>
      <c r="E96" s="313"/>
      <c r="H96" s="313"/>
      <c r="I96" s="313"/>
      <c r="J96" s="313"/>
      <c r="K96" s="313"/>
      <c r="L96" s="313"/>
      <c r="M96" s="313"/>
    </row>
    <row r="97" spans="3:13" ht="12">
      <c r="C97" s="322"/>
      <c r="E97" s="313"/>
      <c r="H97" s="313"/>
      <c r="I97" s="313"/>
      <c r="J97" s="313"/>
      <c r="K97" s="313"/>
      <c r="L97" s="313"/>
      <c r="M97" s="313"/>
    </row>
    <row r="98" spans="3:13" ht="12">
      <c r="C98" s="322"/>
      <c r="E98" s="313"/>
      <c r="H98" s="313"/>
      <c r="I98" s="313"/>
      <c r="J98" s="313"/>
      <c r="K98" s="313"/>
      <c r="L98" s="313"/>
      <c r="M98" s="313"/>
    </row>
    <row r="99" spans="3:13" ht="12">
      <c r="C99" s="322"/>
      <c r="E99" s="313"/>
      <c r="H99" s="313"/>
      <c r="I99" s="313"/>
      <c r="J99" s="313"/>
      <c r="K99" s="313"/>
      <c r="L99" s="313"/>
      <c r="M99" s="313"/>
    </row>
    <row r="100" spans="3:13" ht="12">
      <c r="C100" s="322"/>
      <c r="E100" s="313"/>
      <c r="H100" s="313"/>
      <c r="I100" s="313"/>
      <c r="J100" s="313"/>
      <c r="K100" s="313"/>
      <c r="L100" s="313"/>
      <c r="M100" s="313"/>
    </row>
    <row r="101" spans="3:13" ht="12">
      <c r="C101" s="322"/>
      <c r="E101" s="313"/>
      <c r="H101" s="313"/>
      <c r="I101" s="313"/>
      <c r="J101" s="313"/>
      <c r="K101" s="313"/>
      <c r="L101" s="313"/>
      <c r="M101" s="313"/>
    </row>
    <row r="102" spans="3:13" ht="12">
      <c r="C102" s="322"/>
      <c r="E102" s="313"/>
      <c r="H102" s="313"/>
      <c r="I102" s="313"/>
      <c r="J102" s="313"/>
      <c r="K102" s="313"/>
      <c r="L102" s="313"/>
      <c r="M102" s="313"/>
    </row>
    <row r="103" spans="3:13" ht="12">
      <c r="C103" s="322"/>
      <c r="E103" s="313"/>
      <c r="H103" s="313"/>
      <c r="I103" s="313"/>
      <c r="J103" s="313"/>
      <c r="K103" s="313"/>
      <c r="L103" s="313"/>
      <c r="M103" s="313"/>
    </row>
    <row r="104" spans="3:13" ht="12">
      <c r="C104" s="322"/>
      <c r="E104" s="313"/>
      <c r="H104" s="313"/>
      <c r="I104" s="313"/>
      <c r="J104" s="313"/>
      <c r="K104" s="313"/>
      <c r="L104" s="313"/>
      <c r="M104" s="313"/>
    </row>
    <row r="105" spans="3:13" ht="12">
      <c r="C105" s="322"/>
      <c r="E105" s="313"/>
      <c r="H105" s="313"/>
      <c r="I105" s="313"/>
      <c r="J105" s="313"/>
      <c r="K105" s="313"/>
      <c r="L105" s="313"/>
      <c r="M105" s="313"/>
    </row>
    <row r="106" spans="3:13" ht="12">
      <c r="C106" s="322"/>
      <c r="E106" s="313"/>
      <c r="H106" s="313"/>
      <c r="I106" s="313"/>
      <c r="J106" s="313"/>
      <c r="K106" s="313"/>
      <c r="L106" s="313"/>
      <c r="M106" s="313"/>
    </row>
    <row r="107" spans="3:13" ht="12">
      <c r="C107" s="322"/>
      <c r="E107" s="313"/>
      <c r="H107" s="313"/>
      <c r="I107" s="313"/>
      <c r="J107" s="313"/>
      <c r="K107" s="313"/>
      <c r="L107" s="313"/>
      <c r="M107" s="313"/>
    </row>
    <row r="108" spans="3:13" ht="12">
      <c r="C108" s="322"/>
      <c r="E108" s="313"/>
      <c r="H108" s="313"/>
      <c r="I108" s="313"/>
      <c r="J108" s="313"/>
      <c r="K108" s="313"/>
      <c r="L108" s="313"/>
      <c r="M108" s="313"/>
    </row>
    <row r="109" spans="3:13" ht="12">
      <c r="C109" s="322"/>
      <c r="E109" s="313"/>
      <c r="H109" s="313"/>
      <c r="I109" s="313"/>
      <c r="J109" s="313"/>
      <c r="K109" s="313"/>
      <c r="L109" s="313"/>
      <c r="M109" s="313"/>
    </row>
    <row r="110" spans="3:13" ht="12">
      <c r="C110" s="322"/>
      <c r="E110" s="313"/>
      <c r="H110" s="313"/>
      <c r="I110" s="313"/>
      <c r="J110" s="313"/>
      <c r="K110" s="313"/>
      <c r="L110" s="313"/>
      <c r="M110" s="313"/>
    </row>
    <row r="111" spans="3:13" ht="12">
      <c r="C111" s="322"/>
      <c r="E111" s="313"/>
      <c r="H111" s="313"/>
      <c r="I111" s="313"/>
      <c r="J111" s="313"/>
      <c r="K111" s="313"/>
      <c r="L111" s="313"/>
      <c r="M111" s="313"/>
    </row>
    <row r="112" spans="3:13" ht="12">
      <c r="C112" s="322"/>
      <c r="E112" s="313"/>
      <c r="H112" s="313"/>
      <c r="I112" s="313"/>
      <c r="J112" s="313"/>
      <c r="K112" s="313"/>
      <c r="L112" s="313"/>
      <c r="M112" s="313"/>
    </row>
    <row r="113" spans="3:13" ht="12">
      <c r="C113" s="322"/>
      <c r="E113" s="313"/>
      <c r="H113" s="313"/>
      <c r="I113" s="313"/>
      <c r="J113" s="313"/>
      <c r="K113" s="313"/>
      <c r="L113" s="313"/>
      <c r="M113" s="313"/>
    </row>
    <row r="114" spans="3:13" ht="12">
      <c r="C114" s="322"/>
      <c r="E114" s="313"/>
      <c r="H114" s="313"/>
      <c r="I114" s="313"/>
      <c r="J114" s="313"/>
      <c r="K114" s="313"/>
      <c r="L114" s="313"/>
      <c r="M114" s="313"/>
    </row>
    <row r="115" spans="3:13" ht="12">
      <c r="C115" s="322"/>
      <c r="E115" s="313"/>
      <c r="H115" s="313"/>
      <c r="I115" s="313"/>
      <c r="J115" s="313"/>
      <c r="K115" s="313"/>
      <c r="L115" s="313"/>
      <c r="M115" s="313"/>
    </row>
    <row r="116" spans="3:13" ht="12">
      <c r="C116" s="322"/>
      <c r="E116" s="313"/>
      <c r="H116" s="313"/>
      <c r="I116" s="313"/>
      <c r="J116" s="313"/>
      <c r="K116" s="313"/>
      <c r="L116" s="313"/>
      <c r="M116" s="313"/>
    </row>
    <row r="117" spans="3:13" ht="12">
      <c r="C117" s="322"/>
      <c r="E117" s="313"/>
      <c r="H117" s="313"/>
      <c r="I117" s="313"/>
      <c r="J117" s="313"/>
      <c r="K117" s="313"/>
      <c r="L117" s="313"/>
      <c r="M117" s="313"/>
    </row>
    <row r="118" spans="3:13" ht="12">
      <c r="C118" s="322"/>
      <c r="E118" s="313"/>
      <c r="H118" s="313"/>
      <c r="I118" s="313"/>
      <c r="J118" s="313"/>
      <c r="K118" s="313"/>
      <c r="L118" s="313"/>
      <c r="M118" s="313"/>
    </row>
    <row r="119" spans="3:13" ht="12">
      <c r="C119" s="322"/>
      <c r="E119" s="313"/>
      <c r="H119" s="313"/>
      <c r="I119" s="313"/>
      <c r="J119" s="313"/>
      <c r="K119" s="313"/>
      <c r="L119" s="313"/>
      <c r="M119" s="313"/>
    </row>
    <row r="120" spans="3:13" ht="12">
      <c r="C120" s="322"/>
      <c r="E120" s="313"/>
      <c r="H120" s="313"/>
      <c r="I120" s="313"/>
      <c r="J120" s="313"/>
      <c r="K120" s="313"/>
      <c r="L120" s="313"/>
      <c r="M120" s="313"/>
    </row>
    <row r="121" spans="3:13" ht="12">
      <c r="C121" s="322"/>
      <c r="E121" s="313"/>
      <c r="H121" s="313"/>
      <c r="I121" s="313"/>
      <c r="J121" s="313"/>
      <c r="K121" s="313"/>
      <c r="L121" s="313"/>
      <c r="M121" s="313"/>
    </row>
    <row r="122" spans="3:13" ht="12">
      <c r="C122" s="322"/>
      <c r="E122" s="313"/>
      <c r="H122" s="313"/>
      <c r="I122" s="313"/>
      <c r="J122" s="313"/>
      <c r="K122" s="313"/>
      <c r="L122" s="313"/>
      <c r="M122" s="313"/>
    </row>
    <row r="123" spans="3:13" ht="12">
      <c r="C123" s="322"/>
      <c r="E123" s="313"/>
      <c r="H123" s="313"/>
      <c r="I123" s="313"/>
      <c r="J123" s="313"/>
      <c r="K123" s="313"/>
      <c r="L123" s="313"/>
      <c r="M123" s="313"/>
    </row>
    <row r="124" spans="3:13" ht="12">
      <c r="C124" s="322"/>
      <c r="E124" s="313"/>
      <c r="H124" s="313"/>
      <c r="I124" s="313"/>
      <c r="J124" s="313"/>
      <c r="K124" s="313"/>
      <c r="L124" s="313"/>
      <c r="M124" s="313"/>
    </row>
    <row r="125" spans="3:13" ht="12">
      <c r="C125" s="322"/>
      <c r="E125" s="313"/>
      <c r="H125" s="313"/>
      <c r="I125" s="313"/>
      <c r="J125" s="313"/>
      <c r="K125" s="313"/>
      <c r="L125" s="313"/>
      <c r="M125" s="313"/>
    </row>
    <row r="126" spans="3:13" ht="12">
      <c r="C126" s="322"/>
      <c r="E126" s="313"/>
      <c r="H126" s="313"/>
      <c r="I126" s="313"/>
      <c r="J126" s="313"/>
      <c r="K126" s="313"/>
      <c r="L126" s="313"/>
      <c r="M126" s="313"/>
    </row>
    <row r="127" spans="3:13" ht="12">
      <c r="C127" s="322"/>
      <c r="E127" s="313"/>
      <c r="H127" s="313"/>
      <c r="I127" s="313"/>
      <c r="J127" s="313"/>
      <c r="K127" s="313"/>
      <c r="L127" s="313"/>
      <c r="M127" s="313"/>
    </row>
    <row r="128" spans="3:13" ht="12">
      <c r="C128" s="322"/>
      <c r="E128" s="313"/>
      <c r="H128" s="313"/>
      <c r="I128" s="313"/>
      <c r="J128" s="313"/>
      <c r="K128" s="313"/>
      <c r="L128" s="313"/>
      <c r="M128" s="313"/>
    </row>
    <row r="129" spans="3:13" ht="12">
      <c r="C129" s="322"/>
      <c r="E129" s="313"/>
      <c r="H129" s="313"/>
      <c r="I129" s="313"/>
      <c r="J129" s="313"/>
      <c r="K129" s="313"/>
      <c r="L129" s="313"/>
      <c r="M129" s="313"/>
    </row>
    <row r="130" spans="3:13" ht="12">
      <c r="C130" s="322"/>
      <c r="E130" s="313"/>
      <c r="H130" s="313"/>
      <c r="I130" s="313"/>
      <c r="J130" s="313"/>
      <c r="K130" s="313"/>
      <c r="L130" s="313"/>
      <c r="M130" s="313"/>
    </row>
    <row r="131" spans="3:13" ht="12">
      <c r="C131" s="322"/>
      <c r="E131" s="313"/>
      <c r="H131" s="313"/>
      <c r="I131" s="313"/>
      <c r="J131" s="313"/>
      <c r="K131" s="313"/>
      <c r="L131" s="313"/>
      <c r="M131" s="313"/>
    </row>
    <row r="132" spans="3:13" ht="12">
      <c r="C132" s="322"/>
      <c r="E132" s="313"/>
      <c r="H132" s="313"/>
      <c r="I132" s="313"/>
      <c r="J132" s="313"/>
      <c r="K132" s="313"/>
      <c r="L132" s="313"/>
      <c r="M132" s="313"/>
    </row>
    <row r="133" spans="3:13" ht="12">
      <c r="C133" s="322"/>
      <c r="E133" s="313"/>
      <c r="H133" s="313"/>
      <c r="I133" s="313"/>
      <c r="J133" s="313"/>
      <c r="K133" s="313"/>
      <c r="L133" s="313"/>
      <c r="M133" s="313"/>
    </row>
    <row r="134" spans="3:13" ht="12">
      <c r="C134" s="322"/>
      <c r="E134" s="313"/>
      <c r="H134" s="313"/>
      <c r="I134" s="313"/>
      <c r="J134" s="313"/>
      <c r="K134" s="313"/>
      <c r="L134" s="313"/>
      <c r="M134" s="313"/>
    </row>
    <row r="135" spans="3:13" ht="12">
      <c r="C135" s="322"/>
      <c r="E135" s="313"/>
      <c r="H135" s="313"/>
      <c r="I135" s="313"/>
      <c r="J135" s="313"/>
      <c r="K135" s="313"/>
      <c r="L135" s="313"/>
      <c r="M135" s="313"/>
    </row>
    <row r="136" spans="3:13" ht="12">
      <c r="C136" s="322"/>
      <c r="E136" s="313"/>
      <c r="H136" s="313"/>
      <c r="I136" s="313"/>
      <c r="J136" s="313"/>
      <c r="K136" s="313"/>
      <c r="L136" s="313"/>
      <c r="M136" s="313"/>
    </row>
    <row r="137" spans="3:13" ht="12">
      <c r="C137" s="322"/>
      <c r="E137" s="313"/>
      <c r="H137" s="313"/>
      <c r="I137" s="313"/>
      <c r="J137" s="313"/>
      <c r="K137" s="313"/>
      <c r="L137" s="313"/>
      <c r="M137" s="313"/>
    </row>
    <row r="138" spans="3:13" ht="12">
      <c r="C138" s="322"/>
      <c r="E138" s="313"/>
      <c r="H138" s="313"/>
      <c r="I138" s="313"/>
      <c r="J138" s="313"/>
      <c r="K138" s="313"/>
      <c r="L138" s="313"/>
      <c r="M138" s="313"/>
    </row>
    <row r="139" spans="3:13" ht="12">
      <c r="C139" s="322"/>
      <c r="E139" s="313"/>
      <c r="H139" s="313"/>
      <c r="I139" s="313"/>
      <c r="J139" s="313"/>
      <c r="K139" s="313"/>
      <c r="L139" s="313"/>
      <c r="M139" s="313"/>
    </row>
    <row r="140" spans="3:13" ht="12">
      <c r="C140" s="322"/>
      <c r="E140" s="313"/>
      <c r="H140" s="313"/>
      <c r="I140" s="313"/>
      <c r="J140" s="313"/>
      <c r="K140" s="313"/>
      <c r="L140" s="313"/>
      <c r="M140" s="313"/>
    </row>
    <row r="141" spans="3:13" ht="12">
      <c r="C141" s="322"/>
      <c r="E141" s="313"/>
      <c r="H141" s="313"/>
      <c r="I141" s="313"/>
      <c r="J141" s="313"/>
      <c r="K141" s="313"/>
      <c r="L141" s="313"/>
      <c r="M141" s="313"/>
    </row>
    <row r="142" spans="3:13" ht="12">
      <c r="C142" s="322"/>
      <c r="E142" s="313"/>
      <c r="H142" s="313"/>
      <c r="I142" s="313"/>
      <c r="J142" s="313"/>
      <c r="K142" s="313"/>
      <c r="L142" s="313"/>
      <c r="M142" s="313"/>
    </row>
    <row r="143" spans="3:13" ht="12">
      <c r="C143" s="322"/>
      <c r="E143" s="313"/>
      <c r="H143" s="313"/>
      <c r="I143" s="313"/>
      <c r="J143" s="313"/>
      <c r="K143" s="313"/>
      <c r="L143" s="313"/>
      <c r="M143" s="313"/>
    </row>
    <row r="144" spans="3:13" ht="12">
      <c r="C144" s="322"/>
      <c r="E144" s="313"/>
      <c r="H144" s="313"/>
      <c r="I144" s="313"/>
      <c r="J144" s="313"/>
      <c r="K144" s="313"/>
      <c r="L144" s="313"/>
      <c r="M144" s="313"/>
    </row>
    <row r="145" spans="3:13" ht="12">
      <c r="C145" s="322"/>
      <c r="E145" s="313"/>
      <c r="H145" s="313"/>
      <c r="I145" s="313"/>
      <c r="J145" s="313"/>
      <c r="K145" s="313"/>
      <c r="L145" s="313"/>
      <c r="M145" s="313"/>
    </row>
    <row r="146" spans="3:13" ht="12">
      <c r="C146" s="322"/>
      <c r="E146" s="313"/>
      <c r="H146" s="313"/>
      <c r="I146" s="313"/>
      <c r="J146" s="313"/>
      <c r="K146" s="313"/>
      <c r="L146" s="313"/>
      <c r="M146" s="313"/>
    </row>
    <row r="147" spans="3:13" ht="12">
      <c r="C147" s="322"/>
      <c r="E147" s="313"/>
      <c r="H147" s="313"/>
      <c r="I147" s="313"/>
      <c r="J147" s="313"/>
      <c r="K147" s="313"/>
      <c r="L147" s="313"/>
      <c r="M147" s="313"/>
    </row>
    <row r="148" spans="3:13" ht="12">
      <c r="C148" s="322"/>
      <c r="E148" s="313"/>
      <c r="H148" s="313"/>
      <c r="I148" s="313"/>
      <c r="J148" s="313"/>
      <c r="K148" s="313"/>
      <c r="L148" s="313"/>
      <c r="M148" s="313"/>
    </row>
    <row r="149" spans="3:13" ht="12">
      <c r="C149" s="322"/>
      <c r="E149" s="313"/>
      <c r="H149" s="313"/>
      <c r="I149" s="313"/>
      <c r="J149" s="313"/>
      <c r="K149" s="313"/>
      <c r="L149" s="313"/>
      <c r="M149" s="313"/>
    </row>
    <row r="150" spans="3:13" ht="12">
      <c r="C150" s="322"/>
      <c r="E150" s="313"/>
      <c r="H150" s="313"/>
      <c r="I150" s="313"/>
      <c r="J150" s="313"/>
      <c r="K150" s="313"/>
      <c r="L150" s="313"/>
      <c r="M150" s="313"/>
    </row>
    <row r="151" spans="3:13" ht="12">
      <c r="C151" s="322"/>
      <c r="E151" s="313"/>
      <c r="H151" s="313"/>
      <c r="I151" s="313"/>
      <c r="J151" s="313"/>
      <c r="K151" s="313"/>
      <c r="L151" s="313"/>
      <c r="M151" s="313"/>
    </row>
    <row r="152" spans="3:13" ht="12">
      <c r="C152" s="322"/>
      <c r="E152" s="313"/>
      <c r="H152" s="313"/>
      <c r="I152" s="313"/>
      <c r="J152" s="313"/>
      <c r="K152" s="313"/>
      <c r="L152" s="313"/>
      <c r="M152" s="313"/>
    </row>
    <row r="153" spans="3:13" ht="12">
      <c r="C153" s="322"/>
      <c r="E153" s="313"/>
      <c r="H153" s="313"/>
      <c r="I153" s="313"/>
      <c r="J153" s="313"/>
      <c r="K153" s="313"/>
      <c r="L153" s="313"/>
      <c r="M153" s="313"/>
    </row>
    <row r="154" spans="3:13" ht="12">
      <c r="C154" s="322"/>
      <c r="E154" s="313"/>
      <c r="H154" s="313"/>
      <c r="I154" s="313"/>
      <c r="J154" s="313"/>
      <c r="K154" s="313"/>
      <c r="L154" s="313"/>
      <c r="M154" s="313"/>
    </row>
    <row r="155" spans="3:13" ht="12">
      <c r="C155" s="322"/>
      <c r="E155" s="313"/>
      <c r="H155" s="313"/>
      <c r="I155" s="313"/>
      <c r="J155" s="313"/>
      <c r="K155" s="313"/>
      <c r="L155" s="313"/>
      <c r="M155" s="313"/>
    </row>
    <row r="156" spans="3:13" ht="12">
      <c r="C156" s="322"/>
      <c r="E156" s="313"/>
      <c r="H156" s="313"/>
      <c r="I156" s="313"/>
      <c r="J156" s="313"/>
      <c r="K156" s="313"/>
      <c r="L156" s="313"/>
      <c r="M156" s="313"/>
    </row>
    <row r="157" spans="3:13" ht="12">
      <c r="C157" s="322"/>
      <c r="E157" s="313"/>
      <c r="H157" s="313"/>
      <c r="I157" s="313"/>
      <c r="J157" s="313"/>
      <c r="K157" s="313"/>
      <c r="L157" s="313"/>
      <c r="M157" s="313"/>
    </row>
    <row r="158" spans="3:13" ht="12">
      <c r="C158" s="322"/>
      <c r="E158" s="313"/>
      <c r="H158" s="313"/>
      <c r="I158" s="313"/>
      <c r="J158" s="313"/>
      <c r="K158" s="313"/>
      <c r="L158" s="313"/>
      <c r="M158" s="313"/>
    </row>
    <row r="159" spans="3:13" ht="12">
      <c r="C159" s="322"/>
      <c r="E159" s="313"/>
      <c r="H159" s="313"/>
      <c r="I159" s="313"/>
      <c r="J159" s="313"/>
      <c r="K159" s="313"/>
      <c r="L159" s="313"/>
      <c r="M159" s="313"/>
    </row>
    <row r="160" spans="3:13" ht="12">
      <c r="C160" s="322"/>
      <c r="E160" s="313"/>
      <c r="H160" s="313"/>
      <c r="I160" s="313"/>
      <c r="J160" s="313"/>
      <c r="K160" s="313"/>
      <c r="L160" s="313"/>
      <c r="M160" s="313"/>
    </row>
    <row r="161" spans="3:13" ht="12">
      <c r="C161" s="322"/>
      <c r="E161" s="313"/>
      <c r="H161" s="313"/>
      <c r="I161" s="313"/>
      <c r="J161" s="313"/>
      <c r="K161" s="313"/>
      <c r="L161" s="313"/>
      <c r="M161" s="313"/>
    </row>
    <row r="162" spans="3:13" ht="12">
      <c r="C162" s="322"/>
      <c r="E162" s="313"/>
      <c r="H162" s="313"/>
      <c r="I162" s="313"/>
      <c r="J162" s="313"/>
      <c r="K162" s="313"/>
      <c r="L162" s="313"/>
      <c r="M162" s="313"/>
    </row>
    <row r="163" spans="3:13" ht="12">
      <c r="C163" s="322"/>
      <c r="E163" s="313"/>
      <c r="H163" s="313"/>
      <c r="I163" s="313"/>
      <c r="J163" s="313"/>
      <c r="K163" s="313"/>
      <c r="L163" s="313"/>
      <c r="M163" s="313"/>
    </row>
    <row r="164" spans="3:13" ht="12">
      <c r="C164" s="322"/>
      <c r="E164" s="313"/>
      <c r="H164" s="313"/>
      <c r="I164" s="313"/>
      <c r="J164" s="313"/>
      <c r="K164" s="313"/>
      <c r="L164" s="313"/>
      <c r="M164" s="313"/>
    </row>
    <row r="165" spans="3:13" ht="12">
      <c r="C165" s="322"/>
      <c r="E165" s="313"/>
      <c r="H165" s="313"/>
      <c r="I165" s="313"/>
      <c r="J165" s="313"/>
      <c r="K165" s="313"/>
      <c r="L165" s="313"/>
      <c r="M165" s="313"/>
    </row>
    <row r="166" spans="3:13" ht="12">
      <c r="C166" s="322"/>
      <c r="E166" s="313"/>
      <c r="H166" s="313"/>
      <c r="I166" s="313"/>
      <c r="J166" s="313"/>
      <c r="K166" s="313"/>
      <c r="L166" s="313"/>
      <c r="M166" s="313"/>
    </row>
    <row r="167" spans="3:13" ht="12">
      <c r="C167" s="322"/>
      <c r="E167" s="313"/>
      <c r="H167" s="313"/>
      <c r="I167" s="313"/>
      <c r="J167" s="313"/>
      <c r="K167" s="313"/>
      <c r="L167" s="313"/>
      <c r="M167" s="313"/>
    </row>
    <row r="168" spans="3:13" ht="12">
      <c r="C168" s="322"/>
      <c r="E168" s="313"/>
      <c r="H168" s="313"/>
      <c r="I168" s="313"/>
      <c r="J168" s="313"/>
      <c r="K168" s="313"/>
      <c r="L168" s="313"/>
      <c r="M168" s="313"/>
    </row>
    <row r="169" spans="3:13" ht="12">
      <c r="C169" s="322"/>
      <c r="E169" s="313"/>
      <c r="H169" s="313"/>
      <c r="I169" s="313"/>
      <c r="J169" s="313"/>
      <c r="K169" s="313"/>
      <c r="L169" s="313"/>
      <c r="M169" s="313"/>
    </row>
    <row r="170" spans="3:13" ht="12">
      <c r="C170" s="322"/>
      <c r="E170" s="313"/>
      <c r="H170" s="313"/>
      <c r="I170" s="313"/>
      <c r="J170" s="313"/>
      <c r="K170" s="313"/>
      <c r="L170" s="313"/>
      <c r="M170" s="313"/>
    </row>
    <row r="171" spans="3:13" ht="12">
      <c r="C171" s="322"/>
      <c r="E171" s="313"/>
      <c r="H171" s="313"/>
      <c r="I171" s="313"/>
      <c r="J171" s="313"/>
      <c r="K171" s="313"/>
      <c r="L171" s="313"/>
      <c r="M171" s="313"/>
    </row>
    <row r="172" spans="3:13" ht="12">
      <c r="C172" s="322"/>
      <c r="E172" s="313"/>
      <c r="H172" s="313"/>
      <c r="I172" s="313"/>
      <c r="J172" s="313"/>
      <c r="K172" s="313"/>
      <c r="L172" s="313"/>
      <c r="M172" s="313"/>
    </row>
    <row r="173" spans="3:13" ht="12">
      <c r="C173" s="322"/>
      <c r="E173" s="313"/>
      <c r="H173" s="313"/>
      <c r="I173" s="313"/>
      <c r="J173" s="313"/>
      <c r="K173" s="313"/>
      <c r="L173" s="313"/>
      <c r="M173" s="313"/>
    </row>
    <row r="174" spans="3:13" ht="12">
      <c r="C174" s="322"/>
      <c r="E174" s="313"/>
      <c r="H174" s="313"/>
      <c r="I174" s="313"/>
      <c r="J174" s="313"/>
      <c r="K174" s="313"/>
      <c r="L174" s="313"/>
      <c r="M174" s="313"/>
    </row>
    <row r="175" spans="3:13" ht="12">
      <c r="C175" s="322"/>
      <c r="E175" s="313"/>
      <c r="H175" s="313"/>
      <c r="I175" s="313"/>
      <c r="J175" s="313"/>
      <c r="K175" s="313"/>
      <c r="L175" s="313"/>
      <c r="M175" s="313"/>
    </row>
    <row r="176" spans="3:13" ht="12">
      <c r="C176" s="322"/>
      <c r="E176" s="313"/>
      <c r="H176" s="313"/>
      <c r="I176" s="313"/>
      <c r="J176" s="313"/>
      <c r="K176" s="313"/>
      <c r="L176" s="313"/>
      <c r="M176" s="313"/>
    </row>
    <row r="177" spans="3:13" ht="12">
      <c r="C177" s="322"/>
      <c r="E177" s="313"/>
      <c r="H177" s="313"/>
      <c r="I177" s="313"/>
      <c r="J177" s="313"/>
      <c r="K177" s="313"/>
      <c r="L177" s="313"/>
      <c r="M177" s="313"/>
    </row>
    <row r="178" spans="3:13" ht="12">
      <c r="C178" s="322"/>
      <c r="E178" s="313"/>
      <c r="H178" s="313"/>
      <c r="I178" s="313"/>
      <c r="J178" s="313"/>
      <c r="K178" s="313"/>
      <c r="L178" s="313"/>
      <c r="M178" s="313"/>
    </row>
    <row r="179" spans="3:13" ht="12">
      <c r="C179" s="322"/>
      <c r="E179" s="313"/>
      <c r="H179" s="313"/>
      <c r="I179" s="313"/>
      <c r="J179" s="313"/>
      <c r="K179" s="313"/>
      <c r="L179" s="313"/>
      <c r="M179" s="313"/>
    </row>
    <row r="180" spans="3:13" ht="12">
      <c r="C180" s="322"/>
      <c r="E180" s="313"/>
      <c r="H180" s="313"/>
      <c r="I180" s="313"/>
      <c r="J180" s="313"/>
      <c r="K180" s="313"/>
      <c r="L180" s="313"/>
      <c r="M180" s="313"/>
    </row>
    <row r="181" spans="3:13" ht="12">
      <c r="C181" s="322"/>
      <c r="E181" s="313"/>
      <c r="H181" s="313"/>
      <c r="I181" s="313"/>
      <c r="J181" s="313"/>
      <c r="K181" s="313"/>
      <c r="L181" s="313"/>
      <c r="M181" s="313"/>
    </row>
    <row r="182" spans="3:13" ht="12">
      <c r="C182" s="322"/>
      <c r="E182" s="313"/>
      <c r="H182" s="313"/>
      <c r="I182" s="313"/>
      <c r="J182" s="313"/>
      <c r="K182" s="313"/>
      <c r="L182" s="313"/>
      <c r="M182" s="313"/>
    </row>
    <row r="183" spans="3:13" ht="12">
      <c r="C183" s="322"/>
      <c r="E183" s="313"/>
      <c r="H183" s="313"/>
      <c r="I183" s="313"/>
      <c r="J183" s="313"/>
      <c r="K183" s="313"/>
      <c r="L183" s="313"/>
      <c r="M183" s="313"/>
    </row>
    <row r="184" spans="3:13" ht="12">
      <c r="C184" s="322"/>
      <c r="E184" s="313"/>
      <c r="H184" s="313"/>
      <c r="I184" s="313"/>
      <c r="J184" s="313"/>
      <c r="K184" s="313"/>
      <c r="L184" s="313"/>
      <c r="M184" s="313"/>
    </row>
    <row r="185" spans="3:13" ht="12">
      <c r="C185" s="322"/>
      <c r="E185" s="313"/>
      <c r="H185" s="313"/>
      <c r="I185" s="313"/>
      <c r="J185" s="313"/>
      <c r="K185" s="313"/>
      <c r="L185" s="313"/>
      <c r="M185" s="313"/>
    </row>
    <row r="186" spans="3:13" ht="12">
      <c r="C186" s="322"/>
      <c r="E186" s="313"/>
      <c r="H186" s="313"/>
      <c r="I186" s="313"/>
      <c r="J186" s="313"/>
      <c r="K186" s="313"/>
      <c r="L186" s="313"/>
      <c r="M186" s="313"/>
    </row>
    <row r="187" spans="3:13" ht="12">
      <c r="C187" s="322"/>
      <c r="E187" s="313"/>
      <c r="H187" s="313"/>
      <c r="I187" s="313"/>
      <c r="J187" s="313"/>
      <c r="K187" s="313"/>
      <c r="L187" s="313"/>
      <c r="M187" s="313"/>
    </row>
    <row r="188" spans="3:13" ht="12">
      <c r="C188" s="322"/>
      <c r="E188" s="313"/>
      <c r="H188" s="313"/>
      <c r="I188" s="313"/>
      <c r="J188" s="313"/>
      <c r="K188" s="313"/>
      <c r="L188" s="313"/>
      <c r="M188" s="313"/>
    </row>
    <row r="189" spans="3:13" ht="12">
      <c r="C189" s="322"/>
      <c r="E189" s="313"/>
      <c r="H189" s="313"/>
      <c r="I189" s="313"/>
      <c r="J189" s="313"/>
      <c r="K189" s="313"/>
      <c r="L189" s="313"/>
      <c r="M189" s="313"/>
    </row>
    <row r="190" spans="3:13" ht="12">
      <c r="C190" s="322"/>
      <c r="E190" s="313"/>
      <c r="H190" s="313"/>
      <c r="I190" s="313"/>
      <c r="J190" s="313"/>
      <c r="K190" s="313"/>
      <c r="L190" s="313"/>
      <c r="M190" s="313"/>
    </row>
    <row r="191" spans="3:13" ht="12">
      <c r="C191" s="322"/>
      <c r="E191" s="313"/>
      <c r="H191" s="313"/>
      <c r="I191" s="313"/>
      <c r="J191" s="313"/>
      <c r="K191" s="313"/>
      <c r="L191" s="313"/>
      <c r="M191" s="313"/>
    </row>
    <row r="192" spans="3:13" ht="12">
      <c r="C192" s="322"/>
      <c r="E192" s="313"/>
      <c r="H192" s="313"/>
      <c r="I192" s="313"/>
      <c r="J192" s="313"/>
      <c r="K192" s="313"/>
      <c r="L192" s="313"/>
      <c r="M192" s="313"/>
    </row>
    <row r="193" spans="3:13" ht="12">
      <c r="C193" s="322"/>
      <c r="E193" s="313"/>
      <c r="H193" s="313"/>
      <c r="I193" s="313"/>
      <c r="J193" s="313"/>
      <c r="K193" s="313"/>
      <c r="L193" s="313"/>
      <c r="M193" s="313"/>
    </row>
    <row r="194" spans="3:13" ht="12">
      <c r="C194" s="322"/>
      <c r="E194" s="313"/>
      <c r="H194" s="313"/>
      <c r="I194" s="313"/>
      <c r="J194" s="313"/>
      <c r="K194" s="313"/>
      <c r="L194" s="313"/>
      <c r="M194" s="313"/>
    </row>
    <row r="195" spans="3:13" ht="12">
      <c r="C195" s="322"/>
      <c r="E195" s="313"/>
      <c r="H195" s="313"/>
      <c r="I195" s="313"/>
      <c r="J195" s="313"/>
      <c r="K195" s="313"/>
      <c r="L195" s="313"/>
      <c r="M195" s="313"/>
    </row>
    <row r="196" spans="3:13" ht="12">
      <c r="C196" s="322"/>
      <c r="E196" s="313"/>
      <c r="H196" s="313"/>
      <c r="I196" s="313"/>
      <c r="J196" s="313"/>
      <c r="K196" s="313"/>
      <c r="L196" s="313"/>
      <c r="M196" s="313"/>
    </row>
    <row r="197" spans="3:13" ht="12">
      <c r="C197" s="322"/>
      <c r="E197" s="313"/>
      <c r="H197" s="313"/>
      <c r="I197" s="313"/>
      <c r="J197" s="313"/>
      <c r="K197" s="313"/>
      <c r="L197" s="313"/>
      <c r="M197" s="313"/>
    </row>
    <row r="198" spans="3:13" ht="12">
      <c r="C198" s="322"/>
      <c r="E198" s="313"/>
      <c r="H198" s="313"/>
      <c r="I198" s="313"/>
      <c r="J198" s="313"/>
      <c r="K198" s="313"/>
      <c r="L198" s="313"/>
      <c r="M198" s="313"/>
    </row>
    <row r="199" spans="3:13" ht="12">
      <c r="C199" s="322"/>
      <c r="E199" s="313"/>
      <c r="H199" s="313"/>
      <c r="I199" s="313"/>
      <c r="J199" s="313"/>
      <c r="K199" s="313"/>
      <c r="L199" s="313"/>
      <c r="M199" s="313"/>
    </row>
    <row r="200" spans="3:13" ht="12">
      <c r="C200" s="322"/>
      <c r="E200" s="313"/>
      <c r="H200" s="313"/>
      <c r="I200" s="313"/>
      <c r="J200" s="313"/>
      <c r="K200" s="313"/>
      <c r="L200" s="313"/>
      <c r="M200" s="313"/>
    </row>
    <row r="201" spans="3:13" ht="12">
      <c r="C201" s="322"/>
      <c r="E201" s="313"/>
      <c r="H201" s="313"/>
      <c r="I201" s="313"/>
      <c r="J201" s="313"/>
      <c r="K201" s="313"/>
      <c r="L201" s="313"/>
      <c r="M201" s="313"/>
    </row>
    <row r="202" spans="3:13" ht="12">
      <c r="C202" s="322"/>
      <c r="E202" s="313"/>
      <c r="H202" s="313"/>
      <c r="I202" s="313"/>
      <c r="J202" s="313"/>
      <c r="K202" s="313"/>
      <c r="L202" s="313"/>
      <c r="M202" s="313"/>
    </row>
    <row r="203" spans="3:13" ht="12">
      <c r="C203" s="322"/>
      <c r="E203" s="313"/>
      <c r="H203" s="313"/>
      <c r="I203" s="313"/>
      <c r="J203" s="313"/>
      <c r="K203" s="313"/>
      <c r="L203" s="313"/>
      <c r="M203" s="313"/>
    </row>
    <row r="204" spans="3:13" ht="12">
      <c r="C204" s="322"/>
      <c r="E204" s="313"/>
      <c r="H204" s="313"/>
      <c r="I204" s="313"/>
      <c r="J204" s="313"/>
      <c r="K204" s="313"/>
      <c r="L204" s="313"/>
      <c r="M204" s="313"/>
    </row>
    <row r="205" spans="3:13" ht="12">
      <c r="C205" s="322"/>
      <c r="E205" s="313"/>
      <c r="H205" s="313"/>
      <c r="I205" s="313"/>
      <c r="J205" s="313"/>
      <c r="K205" s="313"/>
      <c r="L205" s="313"/>
      <c r="M205" s="313"/>
    </row>
    <row r="206" spans="3:13" ht="12">
      <c r="C206" s="322"/>
      <c r="E206" s="313"/>
      <c r="H206" s="313"/>
      <c r="I206" s="313"/>
      <c r="J206" s="313"/>
      <c r="K206" s="313"/>
      <c r="L206" s="313"/>
      <c r="M206" s="313"/>
    </row>
    <row r="207" spans="3:13" ht="12">
      <c r="C207" s="322"/>
      <c r="E207" s="313"/>
      <c r="H207" s="313"/>
      <c r="I207" s="313"/>
      <c r="J207" s="313"/>
      <c r="K207" s="313"/>
      <c r="L207" s="313"/>
      <c r="M207" s="313"/>
    </row>
    <row r="208" spans="3:13" ht="12">
      <c r="C208" s="322"/>
      <c r="E208" s="313"/>
      <c r="H208" s="313"/>
      <c r="I208" s="313"/>
      <c r="J208" s="313"/>
      <c r="K208" s="313"/>
      <c r="L208" s="313"/>
      <c r="M208" s="313"/>
    </row>
    <row r="209" spans="3:13" ht="12">
      <c r="C209" s="322"/>
      <c r="E209" s="313"/>
      <c r="H209" s="313"/>
      <c r="I209" s="313"/>
      <c r="J209" s="313"/>
      <c r="K209" s="313"/>
      <c r="L209" s="313"/>
      <c r="M209" s="313"/>
    </row>
    <row r="210" spans="3:13" ht="12">
      <c r="C210" s="322"/>
      <c r="E210" s="313"/>
      <c r="H210" s="313"/>
      <c r="I210" s="313"/>
      <c r="J210" s="313"/>
      <c r="K210" s="313"/>
      <c r="L210" s="313"/>
      <c r="M210" s="313"/>
    </row>
    <row r="211" spans="3:13" ht="12">
      <c r="C211" s="322"/>
      <c r="E211" s="313"/>
      <c r="H211" s="313"/>
      <c r="I211" s="313"/>
      <c r="J211" s="313"/>
      <c r="K211" s="313"/>
      <c r="L211" s="313"/>
      <c r="M211" s="313"/>
    </row>
    <row r="212" spans="3:13" ht="12">
      <c r="C212" s="322"/>
      <c r="E212" s="313"/>
      <c r="H212" s="313"/>
      <c r="I212" s="313"/>
      <c r="J212" s="313"/>
      <c r="K212" s="313"/>
      <c r="L212" s="313"/>
      <c r="M212" s="313"/>
    </row>
    <row r="213" spans="3:13" ht="12">
      <c r="C213" s="322"/>
      <c r="E213" s="313"/>
      <c r="H213" s="313"/>
      <c r="I213" s="313"/>
      <c r="J213" s="313"/>
      <c r="K213" s="313"/>
      <c r="L213" s="313"/>
      <c r="M213" s="313"/>
    </row>
    <row r="214" spans="3:13" ht="12">
      <c r="C214" s="322"/>
      <c r="E214" s="313"/>
      <c r="H214" s="313"/>
      <c r="I214" s="313"/>
      <c r="J214" s="313"/>
      <c r="K214" s="313"/>
      <c r="L214" s="313"/>
      <c r="M214" s="313"/>
    </row>
    <row r="215" spans="3:13" ht="12">
      <c r="C215" s="322"/>
      <c r="E215" s="313"/>
      <c r="H215" s="313"/>
      <c r="I215" s="313"/>
      <c r="J215" s="313"/>
      <c r="K215" s="313"/>
      <c r="L215" s="313"/>
      <c r="M215" s="313"/>
    </row>
    <row r="216" spans="3:13" ht="12">
      <c r="C216" s="322"/>
      <c r="E216" s="313"/>
      <c r="H216" s="313"/>
      <c r="I216" s="313"/>
      <c r="J216" s="313"/>
      <c r="K216" s="313"/>
      <c r="L216" s="313"/>
      <c r="M216" s="313"/>
    </row>
    <row r="217" spans="3:13" ht="12">
      <c r="C217" s="322"/>
      <c r="E217" s="313"/>
      <c r="H217" s="313"/>
      <c r="I217" s="313"/>
      <c r="J217" s="313"/>
      <c r="K217" s="313"/>
      <c r="L217" s="313"/>
      <c r="M217" s="313"/>
    </row>
    <row r="218" spans="3:13" ht="12">
      <c r="C218" s="322"/>
      <c r="E218" s="313"/>
      <c r="H218" s="313"/>
      <c r="I218" s="313"/>
      <c r="J218" s="313"/>
      <c r="K218" s="313"/>
      <c r="L218" s="313"/>
      <c r="M218" s="313"/>
    </row>
    <row r="219" spans="3:13" ht="12">
      <c r="C219" s="322"/>
      <c r="E219" s="313"/>
      <c r="H219" s="313"/>
      <c r="I219" s="313"/>
      <c r="J219" s="313"/>
      <c r="K219" s="313"/>
      <c r="L219" s="313"/>
      <c r="M219" s="313"/>
    </row>
    <row r="220" spans="3:13" ht="12">
      <c r="C220" s="322"/>
      <c r="E220" s="313"/>
      <c r="H220" s="313"/>
      <c r="I220" s="313"/>
      <c r="J220" s="313"/>
      <c r="K220" s="313"/>
      <c r="L220" s="313"/>
      <c r="M220" s="313"/>
    </row>
    <row r="221" spans="3:13" ht="12">
      <c r="C221" s="322"/>
      <c r="E221" s="313"/>
      <c r="H221" s="313"/>
      <c r="I221" s="313"/>
      <c r="J221" s="313"/>
      <c r="K221" s="313"/>
      <c r="L221" s="313"/>
      <c r="M221" s="313"/>
    </row>
    <row r="222" spans="3:13" ht="12">
      <c r="C222" s="322"/>
      <c r="E222" s="313"/>
      <c r="H222" s="313"/>
      <c r="I222" s="313"/>
      <c r="J222" s="313"/>
      <c r="K222" s="313"/>
      <c r="L222" s="313"/>
      <c r="M222" s="313"/>
    </row>
    <row r="223" spans="3:13" ht="12">
      <c r="C223" s="322"/>
      <c r="E223" s="313"/>
      <c r="H223" s="313"/>
      <c r="I223" s="313"/>
      <c r="J223" s="313"/>
      <c r="K223" s="313"/>
      <c r="L223" s="313"/>
      <c r="M223" s="313"/>
    </row>
    <row r="224" spans="3:13" ht="12">
      <c r="C224" s="322"/>
      <c r="E224" s="313"/>
      <c r="H224" s="313"/>
      <c r="I224" s="313"/>
      <c r="J224" s="313"/>
      <c r="K224" s="313"/>
      <c r="L224" s="313"/>
      <c r="M224" s="313"/>
    </row>
    <row r="225" spans="3:13" ht="12">
      <c r="C225" s="322"/>
      <c r="E225" s="313"/>
      <c r="H225" s="313"/>
      <c r="I225" s="313"/>
      <c r="J225" s="313"/>
      <c r="K225" s="313"/>
      <c r="L225" s="313"/>
      <c r="M225" s="313"/>
    </row>
    <row r="226" spans="3:13" ht="12">
      <c r="C226" s="322"/>
      <c r="E226" s="313"/>
      <c r="H226" s="313"/>
      <c r="I226" s="313"/>
      <c r="J226" s="313"/>
      <c r="K226" s="313"/>
      <c r="L226" s="313"/>
      <c r="M226" s="313"/>
    </row>
    <row r="227" spans="3:13" ht="12">
      <c r="C227" s="322"/>
      <c r="E227" s="313"/>
      <c r="H227" s="313"/>
      <c r="I227" s="313"/>
      <c r="J227" s="313"/>
      <c r="K227" s="313"/>
      <c r="L227" s="313"/>
      <c r="M227" s="313"/>
    </row>
    <row r="228" spans="3:13" ht="12">
      <c r="C228" s="322"/>
      <c r="E228" s="313"/>
      <c r="H228" s="313"/>
      <c r="I228" s="313"/>
      <c r="J228" s="313"/>
      <c r="K228" s="313"/>
      <c r="L228" s="313"/>
      <c r="M228" s="313"/>
    </row>
    <row r="229" spans="3:13" ht="12">
      <c r="C229" s="322"/>
      <c r="E229" s="313"/>
      <c r="H229" s="313"/>
      <c r="I229" s="313"/>
      <c r="J229" s="313"/>
      <c r="K229" s="313"/>
      <c r="L229" s="313"/>
      <c r="M229" s="313"/>
    </row>
    <row r="230" spans="3:13" ht="12">
      <c r="C230" s="322"/>
      <c r="E230" s="313"/>
      <c r="H230" s="313"/>
      <c r="I230" s="313"/>
      <c r="J230" s="313"/>
      <c r="K230" s="313"/>
      <c r="L230" s="313"/>
      <c r="M230" s="313"/>
    </row>
    <row r="231" spans="3:13" ht="12">
      <c r="C231" s="322"/>
      <c r="E231" s="313"/>
      <c r="H231" s="313"/>
      <c r="I231" s="313"/>
      <c r="J231" s="313"/>
      <c r="K231" s="313"/>
      <c r="L231" s="313"/>
      <c r="M231" s="313"/>
    </row>
    <row r="232" spans="3:13" ht="12">
      <c r="C232" s="322"/>
      <c r="E232" s="313"/>
      <c r="H232" s="313"/>
      <c r="I232" s="313"/>
      <c r="J232" s="313"/>
      <c r="K232" s="313"/>
      <c r="L232" s="313"/>
      <c r="M232" s="313"/>
    </row>
    <row r="233" spans="3:13" ht="12">
      <c r="C233" s="322"/>
      <c r="E233" s="313"/>
      <c r="H233" s="313"/>
      <c r="I233" s="313"/>
      <c r="J233" s="313"/>
      <c r="K233" s="313"/>
      <c r="L233" s="313"/>
      <c r="M233" s="313"/>
    </row>
    <row r="234" spans="3:13" ht="12">
      <c r="C234" s="322"/>
      <c r="E234" s="313"/>
      <c r="H234" s="313"/>
      <c r="I234" s="313"/>
      <c r="J234" s="313"/>
      <c r="K234" s="313"/>
      <c r="L234" s="313"/>
      <c r="M234" s="313"/>
    </row>
    <row r="235" spans="3:13" ht="12">
      <c r="C235" s="322"/>
      <c r="E235" s="313"/>
      <c r="H235" s="313"/>
      <c r="I235" s="313"/>
      <c r="J235" s="313"/>
      <c r="K235" s="313"/>
      <c r="L235" s="313"/>
      <c r="M235" s="313"/>
    </row>
    <row r="236" spans="3:13" ht="12">
      <c r="C236" s="322"/>
      <c r="E236" s="313"/>
      <c r="H236" s="313"/>
      <c r="I236" s="313"/>
      <c r="J236" s="313"/>
      <c r="K236" s="313"/>
      <c r="L236" s="313"/>
      <c r="M236" s="313"/>
    </row>
    <row r="237" spans="3:13" ht="12">
      <c r="C237" s="322"/>
      <c r="E237" s="313"/>
      <c r="H237" s="313"/>
      <c r="I237" s="313"/>
      <c r="J237" s="313"/>
      <c r="K237" s="313"/>
      <c r="L237" s="313"/>
      <c r="M237" s="313"/>
    </row>
    <row r="238" spans="3:13" ht="12">
      <c r="C238" s="322"/>
      <c r="E238" s="313"/>
      <c r="H238" s="313"/>
      <c r="I238" s="313"/>
      <c r="J238" s="313"/>
      <c r="K238" s="313"/>
      <c r="L238" s="313"/>
      <c r="M238" s="313"/>
    </row>
    <row r="239" spans="3:13" ht="12">
      <c r="C239" s="322"/>
      <c r="E239" s="313"/>
      <c r="H239" s="313"/>
      <c r="I239" s="313"/>
      <c r="J239" s="313"/>
      <c r="K239" s="313"/>
      <c r="L239" s="313"/>
      <c r="M239" s="313"/>
    </row>
    <row r="240" spans="3:13" ht="12">
      <c r="C240" s="322"/>
      <c r="E240" s="313"/>
      <c r="H240" s="313"/>
      <c r="I240" s="313"/>
      <c r="J240" s="313"/>
      <c r="K240" s="313"/>
      <c r="L240" s="313"/>
      <c r="M240" s="313"/>
    </row>
    <row r="241" spans="3:13" ht="12">
      <c r="C241" s="322"/>
      <c r="E241" s="313"/>
      <c r="H241" s="313"/>
      <c r="I241" s="313"/>
      <c r="J241" s="313"/>
      <c r="K241" s="313"/>
      <c r="L241" s="313"/>
      <c r="M241" s="313"/>
    </row>
    <row r="242" spans="3:13" ht="12">
      <c r="C242" s="322"/>
      <c r="E242" s="313"/>
      <c r="H242" s="313"/>
      <c r="I242" s="313"/>
      <c r="J242" s="313"/>
      <c r="K242" s="313"/>
      <c r="L242" s="313"/>
      <c r="M242" s="313"/>
    </row>
    <row r="243" spans="3:13" ht="12">
      <c r="C243" s="322"/>
      <c r="E243" s="313"/>
      <c r="H243" s="313"/>
      <c r="I243" s="313"/>
      <c r="J243" s="313"/>
      <c r="K243" s="313"/>
      <c r="L243" s="313"/>
      <c r="M243" s="313"/>
    </row>
    <row r="244" spans="3:13" ht="12">
      <c r="C244" s="322"/>
      <c r="E244" s="313"/>
      <c r="H244" s="313"/>
      <c r="I244" s="313"/>
      <c r="J244" s="313"/>
      <c r="K244" s="313"/>
      <c r="L244" s="313"/>
      <c r="M244" s="313"/>
    </row>
    <row r="245" spans="3:13" ht="12">
      <c r="C245" s="322"/>
      <c r="E245" s="313"/>
      <c r="H245" s="313"/>
      <c r="I245" s="313"/>
      <c r="J245" s="313"/>
      <c r="K245" s="313"/>
      <c r="L245" s="313"/>
      <c r="M245" s="313"/>
    </row>
    <row r="246" spans="3:13" ht="12">
      <c r="C246" s="322"/>
      <c r="E246" s="313"/>
      <c r="H246" s="313"/>
      <c r="I246" s="313"/>
      <c r="J246" s="313"/>
      <c r="K246" s="313"/>
      <c r="L246" s="313"/>
      <c r="M246" s="313"/>
    </row>
    <row r="247" spans="3:13" ht="12">
      <c r="C247" s="322"/>
      <c r="E247" s="313"/>
      <c r="H247" s="313"/>
      <c r="I247" s="313"/>
      <c r="J247" s="313"/>
      <c r="K247" s="313"/>
      <c r="L247" s="313"/>
      <c r="M247" s="313"/>
    </row>
    <row r="248" spans="3:13" ht="12">
      <c r="C248" s="322"/>
      <c r="E248" s="313"/>
      <c r="H248" s="313"/>
      <c r="I248" s="313"/>
      <c r="J248" s="313"/>
      <c r="K248" s="313"/>
      <c r="L248" s="313"/>
      <c r="M248" s="313"/>
    </row>
    <row r="249" spans="3:13" ht="12">
      <c r="C249" s="322"/>
      <c r="E249" s="313"/>
      <c r="H249" s="313"/>
      <c r="I249" s="313"/>
      <c r="J249" s="313"/>
      <c r="K249" s="313"/>
      <c r="L249" s="313"/>
      <c r="M249" s="313"/>
    </row>
    <row r="250" spans="3:13" ht="12">
      <c r="C250" s="322"/>
      <c r="E250" s="313"/>
      <c r="H250" s="313"/>
      <c r="I250" s="313"/>
      <c r="J250" s="313"/>
      <c r="K250" s="313"/>
      <c r="L250" s="313"/>
      <c r="M250" s="313"/>
    </row>
    <row r="251" spans="3:13" ht="12">
      <c r="C251" s="322"/>
      <c r="E251" s="313"/>
      <c r="H251" s="313"/>
      <c r="I251" s="313"/>
      <c r="J251" s="313"/>
      <c r="K251" s="313"/>
      <c r="L251" s="313"/>
      <c r="M251" s="313"/>
    </row>
    <row r="252" spans="3:13" ht="12">
      <c r="C252" s="322"/>
      <c r="E252" s="313"/>
      <c r="H252" s="313"/>
      <c r="I252" s="313"/>
      <c r="J252" s="313"/>
      <c r="K252" s="313"/>
      <c r="L252" s="313"/>
      <c r="M252" s="313"/>
    </row>
    <row r="253" spans="3:13" ht="12">
      <c r="C253" s="322"/>
      <c r="E253" s="313"/>
      <c r="H253" s="313"/>
      <c r="I253" s="313"/>
      <c r="J253" s="313"/>
      <c r="K253" s="313"/>
      <c r="L253" s="313"/>
      <c r="M253" s="313"/>
    </row>
    <row r="254" spans="3:13" ht="12">
      <c r="C254" s="322"/>
      <c r="E254" s="313"/>
      <c r="H254" s="313"/>
      <c r="I254" s="313"/>
      <c r="J254" s="313"/>
      <c r="K254" s="313"/>
      <c r="L254" s="313"/>
      <c r="M254" s="313"/>
    </row>
    <row r="255" spans="3:13" ht="12">
      <c r="C255" s="322"/>
      <c r="E255" s="313"/>
      <c r="H255" s="313"/>
      <c r="I255" s="313"/>
      <c r="J255" s="313"/>
      <c r="K255" s="313"/>
      <c r="L255" s="313"/>
      <c r="M255" s="313"/>
    </row>
    <row r="256" spans="3:13" ht="12">
      <c r="C256" s="322"/>
      <c r="E256" s="313"/>
      <c r="H256" s="313"/>
      <c r="I256" s="313"/>
      <c r="J256" s="313"/>
      <c r="K256" s="313"/>
      <c r="L256" s="313"/>
      <c r="M256" s="313"/>
    </row>
    <row r="257" spans="3:13" ht="12">
      <c r="C257" s="322"/>
      <c r="E257" s="313"/>
      <c r="H257" s="313"/>
      <c r="I257" s="313"/>
      <c r="J257" s="313"/>
      <c r="K257" s="313"/>
      <c r="L257" s="313"/>
      <c r="M257" s="313"/>
    </row>
    <row r="258" spans="3:13" ht="12">
      <c r="C258" s="322"/>
      <c r="E258" s="313"/>
      <c r="H258" s="313"/>
      <c r="I258" s="313"/>
      <c r="J258" s="313"/>
      <c r="K258" s="313"/>
      <c r="L258" s="313"/>
      <c r="M258" s="313"/>
    </row>
    <row r="259" spans="3:13" ht="12">
      <c r="C259" s="322"/>
      <c r="E259" s="313"/>
      <c r="H259" s="313"/>
      <c r="I259" s="313"/>
      <c r="J259" s="313"/>
      <c r="K259" s="313"/>
      <c r="L259" s="313"/>
      <c r="M259" s="313"/>
    </row>
    <row r="260" spans="3:13" ht="12">
      <c r="C260" s="322"/>
      <c r="E260" s="313"/>
      <c r="H260" s="313"/>
      <c r="I260" s="313"/>
      <c r="J260" s="313"/>
      <c r="K260" s="313"/>
      <c r="L260" s="313"/>
      <c r="M260" s="313"/>
    </row>
    <row r="261" spans="3:13" ht="12">
      <c r="C261" s="322"/>
      <c r="E261" s="313"/>
      <c r="H261" s="313"/>
      <c r="I261" s="313"/>
      <c r="J261" s="313"/>
      <c r="K261" s="313"/>
      <c r="L261" s="313"/>
      <c r="M261" s="313"/>
    </row>
    <row r="262" spans="3:13" ht="12">
      <c r="C262" s="322"/>
      <c r="E262" s="313"/>
      <c r="H262" s="313"/>
      <c r="I262" s="313"/>
      <c r="J262" s="313"/>
      <c r="K262" s="313"/>
      <c r="L262" s="313"/>
      <c r="M262" s="313"/>
    </row>
    <row r="263" spans="3:13" ht="12">
      <c r="C263" s="322"/>
      <c r="E263" s="313"/>
      <c r="H263" s="313"/>
      <c r="I263" s="313"/>
      <c r="J263" s="313"/>
      <c r="K263" s="313"/>
      <c r="L263" s="313"/>
      <c r="M263" s="313"/>
    </row>
    <row r="264" spans="3:13" ht="12">
      <c r="C264" s="322"/>
      <c r="E264" s="313"/>
      <c r="H264" s="313"/>
      <c r="I264" s="313"/>
      <c r="J264" s="313"/>
      <c r="K264" s="313"/>
      <c r="L264" s="313"/>
      <c r="M264" s="313"/>
    </row>
    <row r="265" spans="3:13" ht="12">
      <c r="C265" s="322"/>
      <c r="E265" s="313"/>
      <c r="H265" s="313"/>
      <c r="I265" s="313"/>
      <c r="J265" s="313"/>
      <c r="K265" s="313"/>
      <c r="L265" s="313"/>
      <c r="M265" s="313"/>
    </row>
    <row r="266" spans="3:13" ht="12">
      <c r="C266" s="322"/>
      <c r="E266" s="313"/>
      <c r="H266" s="313"/>
      <c r="I266" s="313"/>
      <c r="J266" s="313"/>
      <c r="K266" s="313"/>
      <c r="L266" s="313"/>
      <c r="M266" s="313"/>
    </row>
    <row r="267" spans="3:13" ht="12">
      <c r="C267" s="322"/>
      <c r="E267" s="313"/>
      <c r="H267" s="313"/>
      <c r="I267" s="313"/>
      <c r="J267" s="313"/>
      <c r="K267" s="313"/>
      <c r="L267" s="313"/>
      <c r="M267" s="313"/>
    </row>
    <row r="268" spans="3:13" ht="12">
      <c r="C268" s="322"/>
      <c r="E268" s="313"/>
      <c r="H268" s="313"/>
      <c r="I268" s="313"/>
      <c r="J268" s="313"/>
      <c r="K268" s="313"/>
      <c r="L268" s="313"/>
      <c r="M268" s="313"/>
    </row>
    <row r="269" spans="3:13" ht="12">
      <c r="C269" s="322"/>
      <c r="E269" s="313"/>
      <c r="H269" s="313"/>
      <c r="I269" s="313"/>
      <c r="J269" s="313"/>
      <c r="K269" s="313"/>
      <c r="L269" s="313"/>
      <c r="M269" s="313"/>
    </row>
    <row r="270" spans="3:13" ht="12">
      <c r="C270" s="322"/>
      <c r="E270" s="313"/>
      <c r="H270" s="313"/>
      <c r="I270" s="313"/>
      <c r="J270" s="313"/>
      <c r="K270" s="313"/>
      <c r="L270" s="313"/>
      <c r="M270" s="313"/>
    </row>
    <row r="271" spans="3:13" ht="12">
      <c r="C271" s="322"/>
      <c r="E271" s="313"/>
      <c r="H271" s="313"/>
      <c r="I271" s="313"/>
      <c r="J271" s="313"/>
      <c r="K271" s="313"/>
      <c r="L271" s="313"/>
      <c r="M271" s="313"/>
    </row>
    <row r="272" spans="3:13" ht="12">
      <c r="C272" s="322"/>
      <c r="E272" s="313"/>
      <c r="H272" s="313"/>
      <c r="I272" s="313"/>
      <c r="J272" s="313"/>
      <c r="K272" s="313"/>
      <c r="L272" s="313"/>
      <c r="M272" s="313"/>
    </row>
    <row r="273" spans="3:13" ht="12">
      <c r="C273" s="322"/>
      <c r="E273" s="313"/>
      <c r="H273" s="313"/>
      <c r="I273" s="313"/>
      <c r="J273" s="313"/>
      <c r="K273" s="313"/>
      <c r="L273" s="313"/>
      <c r="M273" s="313"/>
    </row>
    <row r="274" spans="3:13" ht="12">
      <c r="C274" s="322"/>
      <c r="E274" s="313"/>
      <c r="H274" s="313"/>
      <c r="I274" s="313"/>
      <c r="J274" s="313"/>
      <c r="K274" s="313"/>
      <c r="L274" s="313"/>
      <c r="M274" s="313"/>
    </row>
    <row r="275" spans="3:13" ht="12">
      <c r="C275" s="322"/>
      <c r="E275" s="313"/>
      <c r="H275" s="313"/>
      <c r="I275" s="313"/>
      <c r="J275" s="313"/>
      <c r="K275" s="313"/>
      <c r="L275" s="313"/>
      <c r="M275" s="313"/>
    </row>
    <row r="276" spans="3:13" ht="12">
      <c r="C276" s="322"/>
      <c r="E276" s="313"/>
      <c r="H276" s="313"/>
      <c r="I276" s="313"/>
      <c r="J276" s="313"/>
      <c r="K276" s="313"/>
      <c r="L276" s="313"/>
      <c r="M276" s="313"/>
    </row>
    <row r="277" spans="3:13" ht="12">
      <c r="C277" s="322"/>
      <c r="E277" s="313"/>
      <c r="H277" s="313"/>
      <c r="I277" s="313"/>
      <c r="J277" s="313"/>
      <c r="K277" s="313"/>
      <c r="L277" s="313"/>
      <c r="M277" s="313"/>
    </row>
    <row r="278" spans="3:13" ht="12">
      <c r="C278" s="322"/>
      <c r="E278" s="313"/>
      <c r="H278" s="313"/>
      <c r="I278" s="313"/>
      <c r="J278" s="313"/>
      <c r="K278" s="313"/>
      <c r="L278" s="313"/>
      <c r="M278" s="313"/>
    </row>
    <row r="279" spans="3:13" ht="12">
      <c r="C279" s="322"/>
      <c r="E279" s="313"/>
      <c r="H279" s="313"/>
      <c r="I279" s="313"/>
      <c r="J279" s="313"/>
      <c r="K279" s="313"/>
      <c r="L279" s="313"/>
      <c r="M279" s="313"/>
    </row>
    <row r="280" spans="3:13" ht="12">
      <c r="C280" s="322"/>
      <c r="E280" s="313"/>
      <c r="H280" s="313"/>
      <c r="I280" s="313"/>
      <c r="J280" s="313"/>
      <c r="K280" s="313"/>
      <c r="L280" s="313"/>
      <c r="M280" s="313"/>
    </row>
    <row r="281" spans="3:13" ht="12">
      <c r="C281" s="322"/>
      <c r="E281" s="313"/>
      <c r="H281" s="313"/>
      <c r="I281" s="313"/>
      <c r="J281" s="313"/>
      <c r="K281" s="313"/>
      <c r="L281" s="313"/>
      <c r="M281" s="313"/>
    </row>
    <row r="282" spans="3:13" ht="12">
      <c r="C282" s="322"/>
      <c r="E282" s="313"/>
      <c r="H282" s="313"/>
      <c r="I282" s="313"/>
      <c r="J282" s="313"/>
      <c r="K282" s="313"/>
      <c r="L282" s="313"/>
      <c r="M282" s="313"/>
    </row>
    <row r="283" spans="3:13" ht="12">
      <c r="C283" s="322"/>
      <c r="E283" s="313"/>
      <c r="H283" s="313"/>
      <c r="I283" s="313"/>
      <c r="J283" s="313"/>
      <c r="K283" s="313"/>
      <c r="L283" s="313"/>
      <c r="M283" s="313"/>
    </row>
    <row r="284" spans="3:13" ht="12">
      <c r="C284" s="322"/>
      <c r="E284" s="313"/>
      <c r="H284" s="313"/>
      <c r="I284" s="313"/>
      <c r="J284" s="313"/>
      <c r="K284" s="313"/>
      <c r="L284" s="313"/>
      <c r="M284" s="313"/>
    </row>
    <row r="285" spans="3:13" ht="12">
      <c r="C285" s="322"/>
      <c r="E285" s="313"/>
      <c r="H285" s="313"/>
      <c r="I285" s="313"/>
      <c r="J285" s="313"/>
      <c r="K285" s="313"/>
      <c r="L285" s="313"/>
      <c r="M285" s="313"/>
    </row>
    <row r="286" spans="3:13" ht="12">
      <c r="C286" s="322"/>
      <c r="E286" s="313"/>
      <c r="H286" s="313"/>
      <c r="I286" s="313"/>
      <c r="J286" s="313"/>
      <c r="K286" s="313"/>
      <c r="L286" s="313"/>
      <c r="M286" s="313"/>
    </row>
    <row r="287" spans="3:13" ht="12">
      <c r="C287" s="322"/>
      <c r="E287" s="313"/>
      <c r="H287" s="313"/>
      <c r="I287" s="313"/>
      <c r="J287" s="313"/>
      <c r="K287" s="313"/>
      <c r="L287" s="313"/>
      <c r="M287" s="313"/>
    </row>
    <row r="288" spans="3:13" ht="12">
      <c r="C288" s="322"/>
      <c r="E288" s="313"/>
      <c r="H288" s="313"/>
      <c r="I288" s="313"/>
      <c r="J288" s="313"/>
      <c r="K288" s="313"/>
      <c r="L288" s="313"/>
      <c r="M288" s="313"/>
    </row>
    <row r="289" spans="3:13" ht="12">
      <c r="C289" s="322"/>
      <c r="E289" s="313"/>
      <c r="H289" s="313"/>
      <c r="I289" s="313"/>
      <c r="J289" s="313"/>
      <c r="K289" s="313"/>
      <c r="L289" s="313"/>
      <c r="M289" s="313"/>
    </row>
    <row r="290" spans="3:13" ht="12">
      <c r="C290" s="322"/>
      <c r="E290" s="313"/>
      <c r="H290" s="313"/>
      <c r="I290" s="313"/>
      <c r="J290" s="313"/>
      <c r="K290" s="313"/>
      <c r="L290" s="313"/>
      <c r="M290" s="313"/>
    </row>
    <row r="291" spans="3:13" ht="12">
      <c r="C291" s="322"/>
      <c r="E291" s="313"/>
      <c r="H291" s="313"/>
      <c r="I291" s="313"/>
      <c r="J291" s="313"/>
      <c r="K291" s="313"/>
      <c r="L291" s="313"/>
      <c r="M291" s="313"/>
    </row>
    <row r="292" spans="3:13" ht="12">
      <c r="C292" s="322"/>
      <c r="E292" s="313"/>
      <c r="H292" s="313"/>
      <c r="I292" s="313"/>
      <c r="J292" s="313"/>
      <c r="K292" s="313"/>
      <c r="L292" s="313"/>
      <c r="M292" s="313"/>
    </row>
    <row r="293" spans="3:13" ht="12">
      <c r="C293" s="322"/>
      <c r="E293" s="313"/>
      <c r="H293" s="313"/>
      <c r="I293" s="313"/>
      <c r="J293" s="313"/>
      <c r="K293" s="313"/>
      <c r="L293" s="313"/>
      <c r="M293" s="313"/>
    </row>
    <row r="294" spans="3:13" ht="12">
      <c r="C294" s="322"/>
      <c r="E294" s="313"/>
      <c r="H294" s="313"/>
      <c r="I294" s="313"/>
      <c r="J294" s="313"/>
      <c r="K294" s="313"/>
      <c r="L294" s="313"/>
      <c r="M294" s="313"/>
    </row>
    <row r="295" spans="3:13" ht="12">
      <c r="C295" s="322"/>
      <c r="E295" s="313"/>
      <c r="H295" s="313"/>
      <c r="I295" s="313"/>
      <c r="J295" s="313"/>
      <c r="K295" s="313"/>
      <c r="L295" s="313"/>
      <c r="M295" s="313"/>
    </row>
    <row r="296" spans="3:13" ht="12">
      <c r="C296" s="322"/>
      <c r="E296" s="313"/>
      <c r="H296" s="313"/>
      <c r="I296" s="313"/>
      <c r="J296" s="313"/>
      <c r="K296" s="313"/>
      <c r="L296" s="313"/>
      <c r="M296" s="313"/>
    </row>
    <row r="297" spans="3:13" ht="12">
      <c r="C297" s="322"/>
      <c r="E297" s="313"/>
      <c r="H297" s="313"/>
      <c r="I297" s="313"/>
      <c r="J297" s="313"/>
      <c r="K297" s="313"/>
      <c r="L297" s="313"/>
      <c r="M297" s="313"/>
    </row>
    <row r="298" spans="3:13" ht="12">
      <c r="C298" s="322"/>
      <c r="E298" s="313"/>
      <c r="H298" s="313"/>
      <c r="I298" s="313"/>
      <c r="J298" s="313"/>
      <c r="K298" s="313"/>
      <c r="L298" s="313"/>
      <c r="M298" s="313"/>
    </row>
    <row r="299" spans="3:13" ht="12">
      <c r="C299" s="322"/>
      <c r="E299" s="313"/>
      <c r="H299" s="313"/>
      <c r="I299" s="313"/>
      <c r="J299" s="313"/>
      <c r="K299" s="313"/>
      <c r="L299" s="313"/>
      <c r="M299" s="313"/>
    </row>
    <row r="300" spans="3:13" ht="12">
      <c r="C300" s="322"/>
      <c r="E300" s="313"/>
      <c r="H300" s="313"/>
      <c r="I300" s="313"/>
      <c r="J300" s="313"/>
      <c r="K300" s="313"/>
      <c r="L300" s="313"/>
      <c r="M300" s="313"/>
    </row>
    <row r="301" spans="3:13" ht="12">
      <c r="C301" s="322"/>
      <c r="E301" s="313"/>
      <c r="H301" s="313"/>
      <c r="I301" s="313"/>
      <c r="J301" s="313"/>
      <c r="K301" s="313"/>
      <c r="L301" s="313"/>
      <c r="M301" s="313"/>
    </row>
    <row r="302" spans="3:13" ht="12">
      <c r="C302" s="322"/>
      <c r="E302" s="313"/>
      <c r="H302" s="313"/>
      <c r="I302" s="313"/>
      <c r="J302" s="313"/>
      <c r="K302" s="313"/>
      <c r="L302" s="313"/>
      <c r="M302" s="313"/>
    </row>
    <row r="303" spans="3:13" ht="12">
      <c r="C303" s="322"/>
      <c r="E303" s="313"/>
      <c r="H303" s="313"/>
      <c r="I303" s="313"/>
      <c r="J303" s="313"/>
      <c r="K303" s="313"/>
      <c r="L303" s="313"/>
      <c r="M303" s="313"/>
    </row>
    <row r="304" spans="3:13" ht="12">
      <c r="C304" s="322"/>
      <c r="E304" s="313"/>
      <c r="H304" s="313"/>
      <c r="I304" s="313"/>
      <c r="J304" s="313"/>
      <c r="K304" s="313"/>
      <c r="L304" s="313"/>
      <c r="M304" s="313"/>
    </row>
    <row r="305" spans="3:13" ht="12">
      <c r="C305" s="322"/>
      <c r="E305" s="313"/>
      <c r="H305" s="313"/>
      <c r="I305" s="313"/>
      <c r="J305" s="313"/>
      <c r="K305" s="313"/>
      <c r="L305" s="313"/>
      <c r="M305" s="313"/>
    </row>
    <row r="306" spans="3:13" ht="12">
      <c r="C306" s="322"/>
      <c r="E306" s="313"/>
      <c r="H306" s="313"/>
      <c r="I306" s="313"/>
      <c r="J306" s="313"/>
      <c r="K306" s="313"/>
      <c r="L306" s="313"/>
      <c r="M306" s="313"/>
    </row>
    <row r="307" spans="3:13" ht="12">
      <c r="C307" s="322"/>
      <c r="E307" s="313"/>
      <c r="H307" s="313"/>
      <c r="I307" s="313"/>
      <c r="J307" s="313"/>
      <c r="K307" s="313"/>
      <c r="L307" s="313"/>
      <c r="M307" s="313"/>
    </row>
    <row r="308" spans="3:13" ht="12">
      <c r="C308" s="322"/>
      <c r="E308" s="313"/>
      <c r="H308" s="313"/>
      <c r="I308" s="313"/>
      <c r="J308" s="313"/>
      <c r="K308" s="313"/>
      <c r="L308" s="313"/>
      <c r="M308" s="313"/>
    </row>
    <row r="309" spans="3:13" ht="12">
      <c r="C309" s="322"/>
      <c r="E309" s="313"/>
      <c r="H309" s="313"/>
      <c r="I309" s="313"/>
      <c r="J309" s="313"/>
      <c r="K309" s="313"/>
      <c r="L309" s="313"/>
      <c r="M309" s="313"/>
    </row>
    <row r="310" spans="3:13" ht="12">
      <c r="C310" s="322"/>
      <c r="E310" s="313"/>
      <c r="H310" s="313"/>
      <c r="I310" s="313"/>
      <c r="J310" s="313"/>
      <c r="K310" s="313"/>
      <c r="L310" s="313"/>
      <c r="M310" s="313"/>
    </row>
    <row r="311" spans="3:13" ht="12">
      <c r="C311" s="322"/>
      <c r="E311" s="313"/>
      <c r="H311" s="313"/>
      <c r="I311" s="313"/>
      <c r="J311" s="313"/>
      <c r="K311" s="313"/>
      <c r="L311" s="313"/>
      <c r="M311" s="313"/>
    </row>
    <row r="312" spans="3:13" ht="12">
      <c r="C312" s="322"/>
      <c r="E312" s="313"/>
      <c r="H312" s="313"/>
      <c r="I312" s="313"/>
      <c r="J312" s="313"/>
      <c r="K312" s="313"/>
      <c r="L312" s="313"/>
      <c r="M312" s="313"/>
    </row>
    <row r="313" spans="3:13" ht="12">
      <c r="C313" s="322"/>
      <c r="E313" s="313"/>
      <c r="H313" s="313"/>
      <c r="I313" s="313"/>
      <c r="J313" s="313"/>
      <c r="K313" s="313"/>
      <c r="L313" s="313"/>
      <c r="M313" s="313"/>
    </row>
    <row r="314" spans="3:13" ht="12">
      <c r="C314" s="322"/>
      <c r="E314" s="313"/>
      <c r="H314" s="313"/>
      <c r="I314" s="313"/>
      <c r="J314" s="313"/>
      <c r="K314" s="313"/>
      <c r="L314" s="313"/>
      <c r="M314" s="313"/>
    </row>
    <row r="315" spans="3:13" ht="12">
      <c r="C315" s="322"/>
      <c r="E315" s="313"/>
      <c r="H315" s="313"/>
      <c r="I315" s="313"/>
      <c r="J315" s="313"/>
      <c r="K315" s="313"/>
      <c r="L315" s="313"/>
      <c r="M315" s="313"/>
    </row>
    <row r="316" spans="3:13" ht="12">
      <c r="C316" s="322"/>
      <c r="E316" s="313"/>
      <c r="H316" s="313"/>
      <c r="I316" s="313"/>
      <c r="J316" s="313"/>
      <c r="K316" s="313"/>
      <c r="L316" s="313"/>
      <c r="M316" s="313"/>
    </row>
    <row r="317" spans="3:13" ht="12">
      <c r="C317" s="322"/>
      <c r="E317" s="313"/>
      <c r="H317" s="313"/>
      <c r="I317" s="313"/>
      <c r="J317" s="313"/>
      <c r="K317" s="313"/>
      <c r="L317" s="313"/>
      <c r="M317" s="313"/>
    </row>
    <row r="318" spans="3:13" ht="12">
      <c r="C318" s="322"/>
      <c r="E318" s="313"/>
      <c r="H318" s="313"/>
      <c r="I318" s="313"/>
      <c r="J318" s="313"/>
      <c r="K318" s="313"/>
      <c r="L318" s="313"/>
      <c r="M318" s="313"/>
    </row>
    <row r="319" spans="3:13" ht="12">
      <c r="C319" s="322"/>
      <c r="E319" s="313"/>
      <c r="H319" s="313"/>
      <c r="I319" s="313"/>
      <c r="J319" s="313"/>
      <c r="K319" s="313"/>
      <c r="L319" s="313"/>
      <c r="M319" s="313"/>
    </row>
    <row r="320" spans="3:13" ht="12">
      <c r="C320" s="322"/>
      <c r="E320" s="313"/>
      <c r="H320" s="313"/>
      <c r="I320" s="313"/>
      <c r="J320" s="313"/>
      <c r="K320" s="313"/>
      <c r="L320" s="313"/>
      <c r="M320" s="313"/>
    </row>
    <row r="321" spans="3:13" ht="12">
      <c r="C321" s="322"/>
      <c r="E321" s="313"/>
      <c r="H321" s="313"/>
      <c r="I321" s="313"/>
      <c r="J321" s="313"/>
      <c r="K321" s="313"/>
      <c r="L321" s="313"/>
      <c r="M321" s="313"/>
    </row>
    <row r="322" spans="3:13" ht="12">
      <c r="C322" s="322"/>
      <c r="E322" s="313"/>
      <c r="H322" s="313"/>
      <c r="I322" s="313"/>
      <c r="J322" s="313"/>
      <c r="K322" s="313"/>
      <c r="L322" s="313"/>
      <c r="M322" s="313"/>
    </row>
    <row r="323" spans="3:13" ht="12">
      <c r="C323" s="322"/>
      <c r="E323" s="313"/>
      <c r="H323" s="313"/>
      <c r="I323" s="313"/>
      <c r="J323" s="313"/>
      <c r="K323" s="313"/>
      <c r="L323" s="313"/>
      <c r="M323" s="313"/>
    </row>
    <row r="324" spans="3:13" ht="12">
      <c r="C324" s="322"/>
      <c r="E324" s="313"/>
      <c r="H324" s="313"/>
      <c r="I324" s="313"/>
      <c r="J324" s="313"/>
      <c r="K324" s="313"/>
      <c r="L324" s="313"/>
      <c r="M324" s="313"/>
    </row>
    <row r="325" spans="3:13" ht="12">
      <c r="C325" s="322"/>
      <c r="E325" s="313"/>
      <c r="H325" s="313"/>
      <c r="I325" s="313"/>
      <c r="J325" s="313"/>
      <c r="K325" s="313"/>
      <c r="L325" s="313"/>
      <c r="M325" s="313"/>
    </row>
    <row r="326" spans="3:13" ht="12">
      <c r="C326" s="322"/>
      <c r="E326" s="313"/>
      <c r="H326" s="313"/>
      <c r="I326" s="313"/>
      <c r="J326" s="313"/>
      <c r="K326" s="313"/>
      <c r="L326" s="313"/>
      <c r="M326" s="313"/>
    </row>
    <row r="327" spans="3:13" ht="12">
      <c r="C327" s="322"/>
      <c r="E327" s="313"/>
      <c r="H327" s="313"/>
      <c r="I327" s="313"/>
      <c r="J327" s="313"/>
      <c r="K327" s="313"/>
      <c r="L327" s="313"/>
      <c r="M327" s="313"/>
    </row>
    <row r="328" spans="3:13" ht="12">
      <c r="C328" s="322"/>
      <c r="E328" s="313"/>
      <c r="H328" s="313"/>
      <c r="I328" s="313"/>
      <c r="J328" s="313"/>
      <c r="K328" s="313"/>
      <c r="L328" s="313"/>
      <c r="M328" s="313"/>
    </row>
    <row r="329" spans="3:13" ht="12">
      <c r="C329" s="322"/>
      <c r="E329" s="313"/>
      <c r="H329" s="313"/>
      <c r="I329" s="313"/>
      <c r="J329" s="313"/>
      <c r="K329" s="313"/>
      <c r="L329" s="313"/>
      <c r="M329" s="313"/>
    </row>
    <row r="330" spans="3:13" ht="12">
      <c r="C330" s="322"/>
      <c r="E330" s="313"/>
      <c r="H330" s="313"/>
      <c r="I330" s="313"/>
      <c r="J330" s="313"/>
      <c r="K330" s="313"/>
      <c r="L330" s="313"/>
      <c r="M330" s="313"/>
    </row>
    <row r="331" spans="3:13" ht="12">
      <c r="C331" s="322"/>
      <c r="E331" s="313"/>
      <c r="H331" s="313"/>
      <c r="I331" s="313"/>
      <c r="J331" s="313"/>
      <c r="K331" s="313"/>
      <c r="L331" s="313"/>
      <c r="M331" s="313"/>
    </row>
    <row r="332" spans="3:13" ht="12">
      <c r="C332" s="322"/>
      <c r="E332" s="313"/>
      <c r="H332" s="313"/>
      <c r="I332" s="313"/>
      <c r="J332" s="313"/>
      <c r="K332" s="313"/>
      <c r="L332" s="313"/>
      <c r="M332" s="313"/>
    </row>
    <row r="333" spans="3:13" ht="12">
      <c r="C333" s="322"/>
      <c r="E333" s="313"/>
      <c r="H333" s="313"/>
      <c r="I333" s="313"/>
      <c r="J333" s="313"/>
      <c r="K333" s="313"/>
      <c r="L333" s="313"/>
      <c r="M333" s="313"/>
    </row>
    <row r="334" spans="3:13" ht="12">
      <c r="C334" s="322"/>
      <c r="E334" s="313"/>
      <c r="H334" s="313"/>
      <c r="I334" s="313"/>
      <c r="J334" s="313"/>
      <c r="K334" s="313"/>
      <c r="L334" s="313"/>
      <c r="M334" s="313"/>
    </row>
    <row r="335" spans="3:13" ht="12">
      <c r="C335" s="322"/>
      <c r="E335" s="313"/>
      <c r="H335" s="313"/>
      <c r="I335" s="313"/>
      <c r="J335" s="313"/>
      <c r="K335" s="313"/>
      <c r="L335" s="313"/>
      <c r="M335" s="313"/>
    </row>
    <row r="336" spans="3:13" ht="12">
      <c r="C336" s="322"/>
      <c r="E336" s="313"/>
      <c r="H336" s="313"/>
      <c r="I336" s="313"/>
      <c r="J336" s="313"/>
      <c r="K336" s="313"/>
      <c r="L336" s="313"/>
      <c r="M336" s="313"/>
    </row>
    <row r="337" spans="3:13" ht="12">
      <c r="C337" s="322"/>
      <c r="E337" s="313"/>
      <c r="H337" s="313"/>
      <c r="I337" s="313"/>
      <c r="J337" s="313"/>
      <c r="K337" s="313"/>
      <c r="L337" s="313"/>
      <c r="M337" s="313"/>
    </row>
    <row r="338" spans="3:13" ht="12">
      <c r="C338" s="322"/>
      <c r="E338" s="313"/>
      <c r="H338" s="313"/>
      <c r="I338" s="313"/>
      <c r="J338" s="313"/>
      <c r="K338" s="313"/>
      <c r="L338" s="313"/>
      <c r="M338" s="313"/>
    </row>
    <row r="339" spans="3:13" ht="12">
      <c r="C339" s="322"/>
      <c r="E339" s="313"/>
      <c r="H339" s="313"/>
      <c r="I339" s="313"/>
      <c r="J339" s="313"/>
      <c r="K339" s="313"/>
      <c r="L339" s="313"/>
      <c r="M339" s="313"/>
    </row>
    <row r="340" spans="3:13" ht="12">
      <c r="C340" s="322"/>
      <c r="E340" s="313"/>
      <c r="H340" s="313"/>
      <c r="I340" s="313"/>
      <c r="J340" s="313"/>
      <c r="K340" s="313"/>
      <c r="L340" s="313"/>
      <c r="M340" s="313"/>
    </row>
    <row r="341" spans="3:13" ht="12">
      <c r="C341" s="322"/>
      <c r="E341" s="313"/>
      <c r="H341" s="313"/>
      <c r="I341" s="313"/>
      <c r="J341" s="313"/>
      <c r="K341" s="313"/>
      <c r="L341" s="313"/>
      <c r="M341" s="313"/>
    </row>
    <row r="342" spans="3:13" ht="12">
      <c r="C342" s="322"/>
      <c r="E342" s="313"/>
      <c r="H342" s="313"/>
      <c r="I342" s="313"/>
      <c r="J342" s="313"/>
      <c r="K342" s="313"/>
      <c r="L342" s="313"/>
      <c r="M342" s="313"/>
    </row>
    <row r="343" spans="3:13" ht="12">
      <c r="C343" s="322"/>
      <c r="E343" s="313"/>
      <c r="H343" s="313"/>
      <c r="I343" s="313"/>
      <c r="J343" s="313"/>
      <c r="K343" s="313"/>
      <c r="L343" s="313"/>
      <c r="M343" s="313"/>
    </row>
    <row r="344" spans="3:13" ht="12">
      <c r="C344" s="322"/>
      <c r="E344" s="313"/>
      <c r="H344" s="313"/>
      <c r="I344" s="313"/>
      <c r="J344" s="313"/>
      <c r="K344" s="313"/>
      <c r="L344" s="313"/>
      <c r="M344" s="313"/>
    </row>
    <row r="345" spans="3:13" ht="12">
      <c r="C345" s="322"/>
      <c r="E345" s="313"/>
      <c r="H345" s="313"/>
      <c r="I345" s="313"/>
      <c r="J345" s="313"/>
      <c r="K345" s="313"/>
      <c r="L345" s="313"/>
      <c r="M345" s="313"/>
    </row>
    <row r="346" spans="3:13" ht="12">
      <c r="C346" s="322"/>
      <c r="E346" s="313"/>
      <c r="H346" s="313"/>
      <c r="I346" s="313"/>
      <c r="J346" s="313"/>
      <c r="K346" s="313"/>
      <c r="L346" s="313"/>
      <c r="M346" s="313"/>
    </row>
    <row r="347" spans="3:13" ht="12">
      <c r="C347" s="322"/>
      <c r="E347" s="313"/>
      <c r="H347" s="313"/>
      <c r="I347" s="313"/>
      <c r="J347" s="313"/>
      <c r="K347" s="313"/>
      <c r="L347" s="313"/>
      <c r="M347" s="313"/>
    </row>
    <row r="348" spans="3:13" ht="12">
      <c r="C348" s="322"/>
      <c r="E348" s="313"/>
      <c r="H348" s="313"/>
      <c r="I348" s="313"/>
      <c r="J348" s="313"/>
      <c r="K348" s="313"/>
      <c r="L348" s="313"/>
      <c r="M348" s="313"/>
    </row>
    <row r="349" spans="3:13" ht="12">
      <c r="C349" s="322"/>
      <c r="E349" s="313"/>
      <c r="H349" s="313"/>
      <c r="I349" s="313"/>
      <c r="J349" s="313"/>
      <c r="K349" s="313"/>
      <c r="L349" s="313"/>
      <c r="M349" s="313"/>
    </row>
    <row r="350" spans="3:13" ht="12">
      <c r="C350" s="322"/>
      <c r="E350" s="313"/>
      <c r="H350" s="313"/>
      <c r="I350" s="313"/>
      <c r="J350" s="313"/>
      <c r="K350" s="313"/>
      <c r="L350" s="313"/>
      <c r="M350" s="313"/>
    </row>
    <row r="351" spans="3:13" ht="12">
      <c r="C351" s="322"/>
      <c r="E351" s="313"/>
      <c r="H351" s="313"/>
      <c r="I351" s="313"/>
      <c r="J351" s="313"/>
      <c r="K351" s="313"/>
      <c r="L351" s="313"/>
      <c r="M351" s="313"/>
    </row>
    <row r="352" spans="3:13" ht="12">
      <c r="C352" s="322"/>
      <c r="E352" s="313"/>
      <c r="H352" s="313"/>
      <c r="I352" s="313"/>
      <c r="J352" s="313"/>
      <c r="K352" s="313"/>
      <c r="L352" s="313"/>
      <c r="M352" s="313"/>
    </row>
    <row r="353" spans="3:13" ht="12">
      <c r="C353" s="322"/>
      <c r="E353" s="313"/>
      <c r="H353" s="313"/>
      <c r="I353" s="313"/>
      <c r="J353" s="313"/>
      <c r="K353" s="313"/>
      <c r="L353" s="313"/>
      <c r="M353" s="313"/>
    </row>
    <row r="354" spans="3:13" ht="12">
      <c r="C354" s="322"/>
      <c r="E354" s="313"/>
      <c r="H354" s="313"/>
      <c r="I354" s="313"/>
      <c r="J354" s="313"/>
      <c r="K354" s="313"/>
      <c r="L354" s="313"/>
      <c r="M354" s="313"/>
    </row>
    <row r="355" spans="3:13" ht="12">
      <c r="C355" s="322"/>
      <c r="E355" s="313"/>
      <c r="H355" s="313"/>
      <c r="I355" s="313"/>
      <c r="J355" s="313"/>
      <c r="K355" s="313"/>
      <c r="L355" s="313"/>
      <c r="M355" s="313"/>
    </row>
    <row r="356" spans="3:13" ht="12">
      <c r="C356" s="322"/>
      <c r="E356" s="313"/>
      <c r="H356" s="313"/>
      <c r="I356" s="313"/>
      <c r="J356" s="313"/>
      <c r="K356" s="313"/>
      <c r="L356" s="313"/>
      <c r="M356" s="313"/>
    </row>
    <row r="357" spans="3:13" ht="12">
      <c r="C357" s="322"/>
      <c r="E357" s="313"/>
      <c r="H357" s="313"/>
      <c r="I357" s="313"/>
      <c r="J357" s="313"/>
      <c r="K357" s="313"/>
      <c r="L357" s="313"/>
      <c r="M357" s="313"/>
    </row>
    <row r="358" spans="3:13" ht="12">
      <c r="C358" s="322"/>
      <c r="E358" s="313"/>
      <c r="H358" s="313"/>
      <c r="I358" s="313"/>
      <c r="J358" s="313"/>
      <c r="K358" s="313"/>
      <c r="L358" s="313"/>
      <c r="M358" s="313"/>
    </row>
    <row r="359" spans="3:13" ht="12">
      <c r="C359" s="322"/>
      <c r="E359" s="313"/>
      <c r="H359" s="313"/>
      <c r="I359" s="313"/>
      <c r="J359" s="313"/>
      <c r="K359" s="313"/>
      <c r="L359" s="313"/>
      <c r="M359" s="313"/>
    </row>
    <row r="360" spans="3:13" ht="12">
      <c r="C360" s="322"/>
      <c r="E360" s="313"/>
      <c r="H360" s="313"/>
      <c r="I360" s="313"/>
      <c r="J360" s="313"/>
      <c r="K360" s="313"/>
      <c r="L360" s="313"/>
      <c r="M360" s="313"/>
    </row>
    <row r="361" spans="3:13" ht="12">
      <c r="C361" s="322"/>
      <c r="E361" s="313"/>
      <c r="H361" s="313"/>
      <c r="I361" s="313"/>
      <c r="J361" s="313"/>
      <c r="K361" s="313"/>
      <c r="L361" s="313"/>
      <c r="M361" s="313"/>
    </row>
    <row r="362" spans="3:13" ht="12">
      <c r="C362" s="322"/>
      <c r="E362" s="313"/>
      <c r="H362" s="313"/>
      <c r="I362" s="313"/>
      <c r="J362" s="313"/>
      <c r="K362" s="313"/>
      <c r="L362" s="313"/>
      <c r="M362" s="313"/>
    </row>
    <row r="363" spans="3:13" ht="12">
      <c r="C363" s="322"/>
      <c r="E363" s="313"/>
      <c r="H363" s="313"/>
      <c r="I363" s="313"/>
      <c r="J363" s="313"/>
      <c r="K363" s="313"/>
      <c r="L363" s="313"/>
      <c r="M363" s="313"/>
    </row>
    <row r="364" spans="3:13" ht="12">
      <c r="C364" s="322"/>
      <c r="E364" s="313"/>
      <c r="H364" s="313"/>
      <c r="I364" s="313"/>
      <c r="J364" s="313"/>
      <c r="K364" s="313"/>
      <c r="L364" s="313"/>
      <c r="M364" s="313"/>
    </row>
    <row r="365" spans="3:13" ht="12">
      <c r="C365" s="322"/>
      <c r="E365" s="313"/>
      <c r="H365" s="313"/>
      <c r="I365" s="313"/>
      <c r="J365" s="313"/>
      <c r="K365" s="313"/>
      <c r="L365" s="313"/>
      <c r="M365" s="313"/>
    </row>
    <row r="366" spans="3:13" ht="12">
      <c r="C366" s="322"/>
      <c r="E366" s="313"/>
      <c r="H366" s="313"/>
      <c r="I366" s="313"/>
      <c r="J366" s="313"/>
      <c r="K366" s="313"/>
      <c r="L366" s="313"/>
      <c r="M366" s="313"/>
    </row>
    <row r="367" spans="3:13" ht="12">
      <c r="C367" s="322"/>
      <c r="E367" s="313"/>
      <c r="H367" s="313"/>
      <c r="I367" s="313"/>
      <c r="J367" s="313"/>
      <c r="K367" s="313"/>
      <c r="L367" s="313"/>
      <c r="M367" s="313"/>
    </row>
    <row r="368" spans="3:13" ht="12">
      <c r="C368" s="322"/>
      <c r="E368" s="313"/>
      <c r="H368" s="313"/>
      <c r="I368" s="313"/>
      <c r="J368" s="313"/>
      <c r="K368" s="313"/>
      <c r="L368" s="313"/>
      <c r="M368" s="313"/>
    </row>
    <row r="369" spans="3:13" ht="12">
      <c r="C369" s="322"/>
      <c r="E369" s="313"/>
      <c r="H369" s="313"/>
      <c r="I369" s="313"/>
      <c r="J369" s="313"/>
      <c r="K369" s="313"/>
      <c r="L369" s="313"/>
      <c r="M369" s="313"/>
    </row>
    <row r="370" spans="3:13" ht="12">
      <c r="C370" s="322"/>
      <c r="E370" s="313"/>
      <c r="H370" s="313"/>
      <c r="I370" s="313"/>
      <c r="J370" s="313"/>
      <c r="K370" s="313"/>
      <c r="L370" s="313"/>
      <c r="M370" s="313"/>
    </row>
    <row r="371" spans="3:13" ht="12">
      <c r="C371" s="322"/>
      <c r="E371" s="313"/>
      <c r="H371" s="313"/>
      <c r="I371" s="313"/>
      <c r="J371" s="313"/>
      <c r="K371" s="313"/>
      <c r="L371" s="313"/>
      <c r="M371" s="313"/>
    </row>
    <row r="372" spans="3:13" ht="12">
      <c r="C372" s="322"/>
      <c r="E372" s="313"/>
      <c r="H372" s="313"/>
      <c r="I372" s="313"/>
      <c r="J372" s="313"/>
      <c r="K372" s="313"/>
      <c r="L372" s="313"/>
      <c r="M372" s="313"/>
    </row>
    <row r="373" spans="3:13" ht="12">
      <c r="C373" s="322"/>
      <c r="E373" s="313"/>
      <c r="H373" s="313"/>
      <c r="I373" s="313"/>
      <c r="J373" s="313"/>
      <c r="K373" s="313"/>
      <c r="L373" s="313"/>
      <c r="M373" s="313"/>
    </row>
    <row r="374" spans="3:13" ht="12">
      <c r="C374" s="322"/>
      <c r="E374" s="313"/>
      <c r="H374" s="313"/>
      <c r="I374" s="313"/>
      <c r="J374" s="313"/>
      <c r="K374" s="313"/>
      <c r="L374" s="313"/>
      <c r="M374" s="313"/>
    </row>
    <row r="375" spans="3:13" ht="12">
      <c r="C375" s="322"/>
      <c r="E375" s="313"/>
      <c r="H375" s="313"/>
      <c r="I375" s="313"/>
      <c r="J375" s="313"/>
      <c r="K375" s="313"/>
      <c r="L375" s="313"/>
      <c r="M375" s="313"/>
    </row>
    <row r="376" spans="3:13" ht="12">
      <c r="C376" s="322"/>
      <c r="E376" s="313"/>
      <c r="H376" s="313"/>
      <c r="I376" s="313"/>
      <c r="J376" s="313"/>
      <c r="K376" s="313"/>
      <c r="L376" s="313"/>
      <c r="M376" s="313"/>
    </row>
    <row r="377" spans="3:13" ht="12">
      <c r="C377" s="322"/>
      <c r="E377" s="313"/>
      <c r="H377" s="313"/>
      <c r="I377" s="313"/>
      <c r="J377" s="313"/>
      <c r="K377" s="313"/>
      <c r="L377" s="313"/>
      <c r="M377" s="313"/>
    </row>
    <row r="378" spans="3:13" ht="12">
      <c r="C378" s="322"/>
      <c r="E378" s="313"/>
      <c r="H378" s="313"/>
      <c r="I378" s="313"/>
      <c r="J378" s="313"/>
      <c r="K378" s="313"/>
      <c r="L378" s="313"/>
      <c r="M378" s="313"/>
    </row>
    <row r="379" spans="3:13" ht="12">
      <c r="C379" s="322"/>
      <c r="E379" s="313"/>
      <c r="H379" s="313"/>
      <c r="I379" s="313"/>
      <c r="J379" s="313"/>
      <c r="K379" s="313"/>
      <c r="L379" s="313"/>
      <c r="M379" s="313"/>
    </row>
    <row r="380" spans="3:13" ht="12">
      <c r="C380" s="322"/>
      <c r="E380" s="313"/>
      <c r="H380" s="313"/>
      <c r="I380" s="313"/>
      <c r="J380" s="313"/>
      <c r="K380" s="313"/>
      <c r="L380" s="313"/>
      <c r="M380" s="313"/>
    </row>
  </sheetData>
  <sheetProtection password="C70F" sheet="1" objects="1" scenarios="1"/>
  <mergeCells count="8">
    <mergeCell ref="B5:H5"/>
    <mergeCell ref="B9:B10"/>
    <mergeCell ref="C9:C10"/>
    <mergeCell ref="D9:D10"/>
    <mergeCell ref="G9:G10"/>
    <mergeCell ref="B11:B12"/>
    <mergeCell ref="C11:C12"/>
    <mergeCell ref="G11:G1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Claudia Castro</cp:lastModifiedBy>
  <cp:lastPrinted>2019-06-28T12:37:01Z</cp:lastPrinted>
  <dcterms:created xsi:type="dcterms:W3CDTF">2009-08-20T17:21:15Z</dcterms:created>
  <dcterms:modified xsi:type="dcterms:W3CDTF">2020-01-10T19:30:19Z</dcterms:modified>
  <cp:category/>
  <cp:version/>
  <cp:contentType/>
  <cp:contentStatus/>
</cp:coreProperties>
</file>